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rive\Munka\Egyebek\Projektek\2023_DRL II\"/>
    </mc:Choice>
  </mc:AlternateContent>
  <bookViews>
    <workbookView xWindow="5745" yWindow="-15" windowWidth="18270" windowHeight="10140" tabRatio="698"/>
  </bookViews>
  <sheets>
    <sheet name="Tájékoztató" sheetId="2" r:id="rId1"/>
    <sheet name="Adatok" sheetId="3" r:id="rId2"/>
    <sheet name="Alsó végtagi angiográfia" sheetId="14" r:id="rId3"/>
    <sheet name="Aortaív angiográfia" sheetId="15" r:id="rId4"/>
    <sheet name="Intracraniális erek" sheetId="16" r:id="rId5"/>
    <sheet name="A. renális embolisatio" sheetId="17" r:id="rId6"/>
    <sheet name="Acut GI vérzéskeresés" sheetId="18" r:id="rId7"/>
    <sheet name="Kismedencei vérzés" sheetId="19" r:id="rId8"/>
    <sheet name="A. uterina embolisatio" sheetId="20" r:id="rId9"/>
    <sheet name="A. iliaca PTA" sheetId="21" r:id="rId10"/>
    <sheet name="Nyaki nagyerek PTA" sheetId="22" r:id="rId11"/>
    <sheet name="Alsó végtagi PTA femoro-poplit." sheetId="23" r:id="rId12"/>
    <sheet name="Alsó végtagi PTA térd alatt" sheetId="24" r:id="rId13"/>
    <sheet name="Centrális véna kanül" sheetId="25" r:id="rId14"/>
    <sheet name="PTC-PTD" sheetId="26" r:id="rId15"/>
  </sheets>
  <definedNames>
    <definedName name="_xlnm._FilterDatabase" localSheetId="1" hidden="1">Adatok!$M$3:$M$4</definedName>
    <definedName name="képreceptor_átvilágító">Adatok!$B$19</definedName>
    <definedName name="Képreceptor_típusa_átvilágító">Adatok!$M$3:$M$4</definedName>
  </definedNames>
  <calcPr calcId="162913" iterateDelta="1E-4"/>
</workbook>
</file>

<file path=xl/calcChain.xml><?xml version="1.0" encoding="utf-8"?>
<calcChain xmlns="http://schemas.openxmlformats.org/spreadsheetml/2006/main">
  <c r="N13" i="14" l="1"/>
  <c r="N12" i="14"/>
  <c r="N11" i="14"/>
  <c r="N10" i="14"/>
  <c r="N9" i="14"/>
  <c r="N8" i="14"/>
  <c r="N7" i="14"/>
  <c r="N6" i="14"/>
  <c r="N5" i="14"/>
  <c r="N4" i="14"/>
  <c r="N13" i="15"/>
  <c r="N12" i="15"/>
  <c r="N11" i="15"/>
  <c r="N10" i="15"/>
  <c r="N9" i="15"/>
  <c r="N8" i="15"/>
  <c r="N7" i="15"/>
  <c r="N6" i="15"/>
  <c r="N5" i="15"/>
  <c r="N4" i="15"/>
  <c r="N13" i="16"/>
  <c r="N12" i="16"/>
  <c r="N11" i="16"/>
  <c r="N10" i="16"/>
  <c r="N9" i="16"/>
  <c r="N8" i="16"/>
  <c r="N7" i="16"/>
  <c r="N6" i="16"/>
  <c r="N5" i="16"/>
  <c r="N4" i="16"/>
  <c r="N13" i="17"/>
  <c r="N12" i="17"/>
  <c r="N11" i="17"/>
  <c r="N10" i="17"/>
  <c r="N9" i="17"/>
  <c r="N8" i="17"/>
  <c r="N7" i="17"/>
  <c r="N6" i="17"/>
  <c r="N5" i="17"/>
  <c r="N4" i="17"/>
  <c r="N13" i="18"/>
  <c r="N12" i="18"/>
  <c r="N11" i="18"/>
  <c r="N10" i="18"/>
  <c r="N9" i="18"/>
  <c r="N8" i="18"/>
  <c r="N7" i="18"/>
  <c r="N6" i="18"/>
  <c r="N5" i="18"/>
  <c r="N4" i="18"/>
  <c r="N13" i="19"/>
  <c r="N12" i="19"/>
  <c r="N11" i="19"/>
  <c r="N10" i="19"/>
  <c r="N9" i="19"/>
  <c r="N8" i="19"/>
  <c r="N7" i="19"/>
  <c r="N6" i="19"/>
  <c r="N5" i="19"/>
  <c r="N4" i="19"/>
  <c r="N13" i="20"/>
  <c r="N12" i="20"/>
  <c r="N11" i="20"/>
  <c r="N10" i="20"/>
  <c r="N9" i="20"/>
  <c r="N8" i="20"/>
  <c r="N7" i="20"/>
  <c r="N6" i="20"/>
  <c r="N5" i="20"/>
  <c r="N4" i="20"/>
  <c r="N13" i="21"/>
  <c r="N12" i="21"/>
  <c r="N11" i="21"/>
  <c r="N10" i="21"/>
  <c r="N9" i="21"/>
  <c r="N8" i="21"/>
  <c r="N7" i="21"/>
  <c r="N6" i="21"/>
  <c r="N5" i="21"/>
  <c r="N4" i="21"/>
  <c r="N13" i="22"/>
  <c r="N12" i="22"/>
  <c r="N11" i="22"/>
  <c r="N10" i="22"/>
  <c r="N9" i="22"/>
  <c r="N8" i="22"/>
  <c r="N7" i="22"/>
  <c r="N6" i="22"/>
  <c r="N5" i="22"/>
  <c r="N4" i="22"/>
  <c r="N13" i="23"/>
  <c r="N12" i="23"/>
  <c r="N11" i="23"/>
  <c r="N10" i="23"/>
  <c r="N9" i="23"/>
  <c r="N8" i="23"/>
  <c r="N7" i="23"/>
  <c r="N6" i="23"/>
  <c r="N5" i="23"/>
  <c r="N4" i="23"/>
  <c r="N13" i="24"/>
  <c r="N12" i="24"/>
  <c r="N11" i="24"/>
  <c r="N10" i="24"/>
  <c r="N9" i="24"/>
  <c r="N8" i="24"/>
  <c r="N7" i="24"/>
  <c r="N6" i="24"/>
  <c r="N5" i="24"/>
  <c r="N4" i="24"/>
  <c r="N13" i="25"/>
  <c r="N12" i="25"/>
  <c r="N11" i="25"/>
  <c r="N10" i="25"/>
  <c r="N9" i="25"/>
  <c r="N8" i="25"/>
  <c r="N7" i="25"/>
  <c r="N6" i="25"/>
  <c r="N5" i="25"/>
  <c r="N4" i="25"/>
  <c r="N5" i="26"/>
  <c r="N6" i="26"/>
  <c r="N7" i="26"/>
  <c r="N8" i="26"/>
  <c r="N9" i="26"/>
  <c r="N10" i="26"/>
  <c r="N11" i="26"/>
  <c r="N12" i="26"/>
  <c r="N13" i="26"/>
  <c r="N4" i="26"/>
  <c r="F14" i="3" l="1"/>
  <c r="F9" i="3"/>
  <c r="F15" i="3" l="1"/>
  <c r="F13" i="3"/>
  <c r="F12" i="3"/>
  <c r="F11" i="3"/>
  <c r="F10" i="3"/>
  <c r="F8" i="3"/>
  <c r="F7" i="3"/>
  <c r="F6" i="3"/>
  <c r="F5" i="3"/>
  <c r="F4" i="3"/>
  <c r="F3" i="3" l="1"/>
</calcChain>
</file>

<file path=xl/comments1.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10.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11.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12.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13.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2.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3.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4.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5.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6.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7.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8.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comments9.xml><?xml version="1.0" encoding="utf-8"?>
<comments xmlns="http://schemas.openxmlformats.org/spreadsheetml/2006/main">
  <authors>
    <author>Mihályi Dávid</author>
  </authors>
  <commentList>
    <comment ref="A1" authorId="0" shapeId="0">
      <text>
        <r>
          <rPr>
            <sz val="9"/>
            <color indexed="81"/>
            <rFont val="Tahoma"/>
            <family val="2"/>
            <charset val="238"/>
          </rPr>
          <t xml:space="preserve">https://www.nnk.gov.hu/index.php/component/phocadownload/category/20-rtg-protokolok?download=198:rtg-protokoll-32400
</t>
        </r>
      </text>
    </comment>
  </commentList>
</comments>
</file>

<file path=xl/sharedStrings.xml><?xml version="1.0" encoding="utf-8"?>
<sst xmlns="http://schemas.openxmlformats.org/spreadsheetml/2006/main" count="551" uniqueCount="210">
  <si>
    <t>Adminisztrációs adatok</t>
  </si>
  <si>
    <t>Berendezés gyártója:</t>
  </si>
  <si>
    <t>Berendezés típusa:</t>
  </si>
  <si>
    <t>Gyártás éve:</t>
  </si>
  <si>
    <t>Telepítés éve:</t>
  </si>
  <si>
    <t>Gyári száma:</t>
  </si>
  <si>
    <t>Páciens adatai</t>
  </si>
  <si>
    <t>Kor (év)</t>
  </si>
  <si>
    <t>DAP érték mértékegysége</t>
  </si>
  <si>
    <t>Az alkalmazott átvilágító röntgenberendezés adatai</t>
  </si>
  <si>
    <t>Cső pozíció</t>
  </si>
  <si>
    <t>egyéb</t>
  </si>
  <si>
    <t>Csőegység</t>
  </si>
  <si>
    <t>Fix</t>
  </si>
  <si>
    <t>Mozgatható</t>
  </si>
  <si>
    <t>Eldöntendő</t>
  </si>
  <si>
    <t>Igen</t>
  </si>
  <si>
    <t>Nem</t>
  </si>
  <si>
    <t>n.a.</t>
  </si>
  <si>
    <t>DAP</t>
  </si>
  <si>
    <r>
      <t>mGymm</t>
    </r>
    <r>
      <rPr>
        <vertAlign val="superscript"/>
        <sz val="11"/>
        <color theme="1"/>
        <rFont val="Calibri"/>
        <family val="2"/>
        <charset val="238"/>
      </rPr>
      <t>2</t>
    </r>
  </si>
  <si>
    <r>
      <t>mGycm</t>
    </r>
    <r>
      <rPr>
        <vertAlign val="superscript"/>
        <sz val="11"/>
        <color theme="1"/>
        <rFont val="Calibri"/>
        <family val="2"/>
        <charset val="238"/>
        <scheme val="minor"/>
      </rPr>
      <t>2</t>
    </r>
  </si>
  <si>
    <r>
      <t>mGym</t>
    </r>
    <r>
      <rPr>
        <vertAlign val="superscript"/>
        <sz val="11"/>
        <color theme="1"/>
        <rFont val="Calibri"/>
        <family val="2"/>
        <charset val="238"/>
      </rPr>
      <t>2</t>
    </r>
  </si>
  <si>
    <r>
      <t>µGymm</t>
    </r>
    <r>
      <rPr>
        <vertAlign val="superscript"/>
        <sz val="11"/>
        <color theme="1"/>
        <rFont val="Calibri"/>
        <family val="2"/>
        <charset val="238"/>
      </rPr>
      <t>2</t>
    </r>
  </si>
  <si>
    <r>
      <t>µGycm</t>
    </r>
    <r>
      <rPr>
        <vertAlign val="superscript"/>
        <sz val="11"/>
        <color theme="1"/>
        <rFont val="Calibri"/>
        <family val="2"/>
        <charset val="238"/>
      </rPr>
      <t>2</t>
    </r>
  </si>
  <si>
    <r>
      <rPr>
        <sz val="11"/>
        <color theme="1"/>
        <rFont val="Calibri"/>
        <family val="2"/>
        <charset val="238"/>
      </rPr>
      <t>µGym</t>
    </r>
    <r>
      <rPr>
        <vertAlign val="superscript"/>
        <sz val="11"/>
        <color theme="1"/>
        <rFont val="Calibri"/>
        <family val="2"/>
        <charset val="238"/>
      </rPr>
      <t>2</t>
    </r>
  </si>
  <si>
    <t>Filmes</t>
  </si>
  <si>
    <t>CR kazetta</t>
  </si>
  <si>
    <t>Digitális</t>
  </si>
  <si>
    <t>Források:</t>
  </si>
  <si>
    <t>Anatómiai régiók</t>
  </si>
  <si>
    <t>Koponya</t>
  </si>
  <si>
    <t>Orrcsont</t>
  </si>
  <si>
    <t>Állkapocs</t>
  </si>
  <si>
    <t>Nyak</t>
  </si>
  <si>
    <t>Váll</t>
  </si>
  <si>
    <t>Mellkas</t>
  </si>
  <si>
    <t>Felső hasi régió</t>
  </si>
  <si>
    <t>Alsó hasi régió</t>
  </si>
  <si>
    <t>Medence</t>
  </si>
  <si>
    <t>Csípő</t>
  </si>
  <si>
    <t>Comb</t>
  </si>
  <si>
    <t>Felkar</t>
  </si>
  <si>
    <t>Alkar</t>
  </si>
  <si>
    <t>Kézfej</t>
  </si>
  <si>
    <t>Lábszár</t>
  </si>
  <si>
    <t>Boka</t>
  </si>
  <si>
    <t>Lábfej</t>
  </si>
  <si>
    <t>Férfi</t>
  </si>
  <si>
    <t>Nő</t>
  </si>
  <si>
    <t>0 mmAl</t>
  </si>
  <si>
    <t>1 mmAl</t>
  </si>
  <si>
    <t>2 mmAl</t>
  </si>
  <si>
    <t>1 mmAl + 0,1 mmCu</t>
  </si>
  <si>
    <t>1 mmAl + 0,2 mmCu</t>
  </si>
  <si>
    <t>2 mmAl + 0,1 mmCu</t>
  </si>
  <si>
    <t>2 mmAl + 0,2 mmCu</t>
  </si>
  <si>
    <t>1 mmAl + 0,3 mmCu</t>
  </si>
  <si>
    <t>1 mmAl + 0,6 mmCu</t>
  </si>
  <si>
    <t>1 mmAl + 0,9 mmCu</t>
  </si>
  <si>
    <t>2 mmAl + 0,6 mmCu</t>
  </si>
  <si>
    <t>2 mmAl + 0,9 mmCu</t>
  </si>
  <si>
    <t>2 mmAl + 0,3 mmCu</t>
  </si>
  <si>
    <t>Kieg. Szűrések</t>
  </si>
  <si>
    <t>Megközelítési rány</t>
  </si>
  <si>
    <t>Radial</t>
  </si>
  <si>
    <t>Femoral</t>
  </si>
  <si>
    <t>Vizsgálat dátuma</t>
  </si>
  <si>
    <t>Detektor felvétel</t>
  </si>
  <si>
    <t>Detektor átvilágító</t>
  </si>
  <si>
    <t>Képerősítő</t>
  </si>
  <si>
    <t>Intézmény megnevezése:</t>
  </si>
  <si>
    <t>Űrlap kitöltéséért felelős személy (kapcsolattartó):</t>
  </si>
  <si>
    <t>Beosztása:</t>
  </si>
  <si>
    <t>Elektronikus levelezési cím:</t>
  </si>
  <si>
    <t>Berendezés helye:</t>
  </si>
  <si>
    <t>Automatikus expozícióvezérlő:</t>
  </si>
  <si>
    <t>Dozimetriai kijelzés:</t>
  </si>
  <si>
    <t>Átvilágítás sorszáma</t>
  </si>
  <si>
    <t>Testtömeg (kg)</t>
  </si>
  <si>
    <t>Testmagasság (cm)</t>
  </si>
  <si>
    <t>Páciens neme</t>
  </si>
  <si>
    <t>Sugármező alakja</t>
  </si>
  <si>
    <t>Fókusz</t>
  </si>
  <si>
    <t>Összes DAP (dózisterület-szorzat, számszerű érték)</t>
  </si>
  <si>
    <t>Bőrdózis csúcsértéke (mGy)</t>
  </si>
  <si>
    <t>Megjegyzés</t>
  </si>
  <si>
    <t>Állandó szűrése (mmAl):</t>
  </si>
  <si>
    <t>Képreceptor típusa átvilágítás során:</t>
  </si>
  <si>
    <t>Képreceptor típusa felvétel készítés során:</t>
  </si>
  <si>
    <t>Egyéb</t>
  </si>
  <si>
    <t>Átvilágítás teljes időtartama (s)</t>
  </si>
  <si>
    <t>Kör</t>
  </si>
  <si>
    <t>Négyszögletes</t>
  </si>
  <si>
    <t>Címe:</t>
  </si>
  <si>
    <t>Telefonszám:</t>
  </si>
  <si>
    <t>Általános - adminisztratív adatok</t>
  </si>
  <si>
    <t>Intézmény megnevezése</t>
  </si>
  <si>
    <t>Kérjük, hogy az intézmény pontos, hivatalos megnevezését adja meg!</t>
  </si>
  <si>
    <t>Címe</t>
  </si>
  <si>
    <t>Űrlap kitöltéséért felelős személy (kapcsolattartó)</t>
  </si>
  <si>
    <t>Kérjük, hogy adja meg annak a személynek a nevét, aki az űrlap kitöltéséért felel és kapcsolatba léphetünk vele annak érdekében, hogy az adatokat tisztázhassuk!</t>
  </si>
  <si>
    <t>Beosztása</t>
  </si>
  <si>
    <t>Az űrlapot kitöltő személy beosztása az intézményben.</t>
  </si>
  <si>
    <t>Telefonszám</t>
  </si>
  <si>
    <t>Kérjük, hogy adja meg az űrlap kitöltéséért felelős személy telefonos elérhetőségét. Ezen a telefonszámon esetileg felvehetjük a kapcsolatot az adatok tisztázása érdekében.</t>
  </si>
  <si>
    <t>Elektronikus levelezési cím</t>
  </si>
  <si>
    <t>Az alkalmazott röntgenberendezés azonosító adatai és egyes műszaki paraméterei</t>
  </si>
  <si>
    <t>Amint azt a felkérőlevélben is kértük, a berendezésenként alkalmazott vizsgálati eljárások szerint töltsék ki a felmérőlapokat!</t>
  </si>
  <si>
    <t>A berendezés gyártója</t>
  </si>
  <si>
    <t>A berendezés típusa</t>
  </si>
  <si>
    <t>Kérjük, hogy adja meg az Önök által alkalmazott röntgenberendezés típusát. A berendezés típusa minden esetben feltüntetésre kerül a röntgenberendezések termékazonosító címkéin.</t>
  </si>
  <si>
    <t>Gyári száma</t>
  </si>
  <si>
    <t>Gyártás éve</t>
  </si>
  <si>
    <t>Kérjük, hogy adja meg az Önök által alkalmazott röntgenberendezés gyártásának évét. A berendezés gyártásának éve minden esetben feltüntetésre kerül a röntgenberendezések termékazonosító címkéin. A termékazonosító címkéken leggyakrabban egy négyjegyű, a gyártás évét azonosító számként látható, alkalmanként a gyártás havának megjelölésével együtt.</t>
  </si>
  <si>
    <t>Telepítés éve</t>
  </si>
  <si>
    <t>Kérjük, hogy amennyiben az előző adattal nem egyezik meg, akkor a berendezés használatba vételének évszámát adják meg, például: "2018" formátumban.</t>
  </si>
  <si>
    <t>Állandó szűrése</t>
  </si>
  <si>
    <t>Kérjük, hogy a röntgenberendezés állandó szűrését adja meg. Ez az adat megtalálható a berendezés azonosító címkéin, vagy a berendezés dokumentációjában. Az állandó szűrés a röntgencső kilépőablaka, a röntgencsőbura, illetve a kollimátorba szerelt, nem eltávolítható szűrések összege. A termékazonosító címkék alapján gyakran az utóbbi két adat összegzésével kapható meg, "mmAl" vagyis alumínium-egyenértékben kifejezett mennyiség.</t>
  </si>
  <si>
    <t>Képreceptor típusa átvilágítás során</t>
  </si>
  <si>
    <t xml:space="preserve">Kérjük, hogy adják meg, milyen képalkotó eszközt alkalmaznak átvilágítás során. Választható: képerősítő (optikai csatolás + CCD érzékelő) vagy digitális síkképreceptor (flat-panel). </t>
  </si>
  <si>
    <t>Képreceptor típusa felvétel készítés során</t>
  </si>
  <si>
    <t>Kérjük, hogy adják meg, milyen képalkotó eszközt alkalmaznak a felvételezéshez. Választható: képerősítő (optikai csatolás + CCD érzékelő) vagy síkképreceptor (flat-panel). Film-fólia alatt a "hagyományos" röntgenfilm és erősítőfólia kombinációját értjük, CR alatt a foszforlemezes képalkotó eszközöket, DR alatt pedig a további, vezetékes vagy vezetéknélküli digitális képérzékelő eszközöket.</t>
  </si>
  <si>
    <t>Automatikus expozícióvezérlő</t>
  </si>
  <si>
    <t>Kérjük, hogy adja meg, hogy az adott berendezés rendelkezik-e automatikus expozícióvezérlő vagy expozícióteljesítmény-vezérlő funkcióval!</t>
  </si>
  <si>
    <t>Dozimetriai kijelzés</t>
  </si>
  <si>
    <t>Kérjük, hogy kizárólag olyan felnőtt férfiak és nők adatait közöljék csak, akik átlagos testmagasságúak és testtömegűek. Nők esetén 154…174 cm testmagasságú, 59…79 kg testtömegű páciensek, férfiak esetén 166…186 cm testmagasságú, 73…93 kg testtömegű páciensek adatait kérjük tehát megadni.</t>
  </si>
  <si>
    <t>A felvételsorozatok készítésének dátuma. Az adat az egyes felvételek DICOM információi között megtalálható, a (0008,0020) címkénél.</t>
  </si>
  <si>
    <t>A vizsgálaton megjelenő páciens neme. Amennyiben ezt megadták a beteg felvételekor, a (0010,0040) DICOM címkénél megtalálható.</t>
  </si>
  <si>
    <t>A vizsgálaton résztvevő páciens kora, években. Ha megadták ezt az adatot a beteg felvételekor, akkor a (0010,1010) DICOM azonosító címkénél megtalálható.</t>
  </si>
  <si>
    <t>A vizsgálaton résztvevő páciens testmagassága, centiméterben. Az átlagos testalkatú nők 154…174 cm magasak; az átlagos testalkatú férfiak 166…186 cm magasak.</t>
  </si>
  <si>
    <t>A vizsgálaton résztvevő páciens testtömege, kilogrammban. Az átlagos testalkatú nők 59…79 kg tömegűek; az átlagos testalkatú férfiak 73…93 kg tömegűek.</t>
  </si>
  <si>
    <t>Átvilágítás teljes időtartama</t>
  </si>
  <si>
    <t>Kérjük, tüntessék fel a berendezés által visszajelzett teljes sugármeneti időt, másodperc egységekben!</t>
  </si>
  <si>
    <t>A páciens átvilágításához beállított mezőméret és az adott névleges mezőméret mellett mérhető dózis (levegőkerma) szorzata. Ez legyakrabban a (0018,115E) DICOM címkénél található meg, ha a berendezésre szerelt külön eszköz ezt méri, vagy a berendezés felvételi algoritmusa becslést ad ennek értékére.</t>
  </si>
  <si>
    <t>DAP (mértékegység)</t>
  </si>
  <si>
    <t>Kérjük, hogy amennyiben rendelkezésre áll ez az információ, adják meg, hogy mekkora volt az eljárás során a bőrdózis csúcsértéke! Ezt mGy egységekben kérjük megadni!</t>
  </si>
  <si>
    <t>Kérjük, hogy 1…10 skálán adja meg az átvilágítások minőségének értékelését. A legrosszabb érték 1, azaz teljesen értékelhetetlen, a legjobb értékelés a 10-es, vagyis az elképzelhető legjobb értékelhetőségű.</t>
  </si>
  <si>
    <t>Kérjük, itt adja meg ha a rögzített adatokkal kapcsolatban megjegyzése lenne.</t>
  </si>
  <si>
    <t>Üzemmódok</t>
  </si>
  <si>
    <t>folyamatos</t>
  </si>
  <si>
    <t>impulzus, 3 fps</t>
  </si>
  <si>
    <t>impulzus, 5 fps</t>
  </si>
  <si>
    <t>impulzus, 7,5 fps</t>
  </si>
  <si>
    <t>impulzus 10 fps</t>
  </si>
  <si>
    <t>impulzus 15 fps</t>
  </si>
  <si>
    <t>impulzus 22,5 fps</t>
  </si>
  <si>
    <t>impulzus 30 fps</t>
  </si>
  <si>
    <t>impulzus 12,5 fps</t>
  </si>
  <si>
    <t>Kérjük, hogy adja meg az Önök által alkalmazott röntgenberendezés gyári számát. A berendezés gyári száma minden esetben feltüntetésre kerül a röntgenberendezések termékazonosító címkéin. A termékazonosító címkéken az "SN", "S/N", vagy "serial no.", esetleg a "No." szövegeket követően látható alfanumerikus karaktersorozat a gyári szám. Amennyiben a berendezésen már nincs, vagy nem olvasható a címke, a gyári szám legtöbbször a számítógépes szoftverben, a papír alapú dokumentációban, az átvételi vizsgálat jegyzőkönyvén (ha volt), vagy az üzemeltetési engedélyen is feltüntetésre kerül. A digitális berendezéseknél a (0018,1000) DICOM címke alatt is megtalálható.</t>
  </si>
  <si>
    <t>Érvényes sugárveszélyes üzemeltetési engedély száma</t>
  </si>
  <si>
    <t>Érvényes sugárveszélyes üzemeltetési engedély száma:</t>
  </si>
  <si>
    <t>Bal oldalról (sinister)</t>
  </si>
  <si>
    <t>Jobb oldalról (dexter)</t>
  </si>
  <si>
    <t>Felett/Előtt (anterior)</t>
  </si>
  <si>
    <t>Alatt/Mögött (posterior)</t>
  </si>
  <si>
    <t>Képkockák darabszáma</t>
  </si>
  <si>
    <t>Név</t>
  </si>
  <si>
    <t>A csőegység magassága</t>
  </si>
  <si>
    <t>Kérjük, hogy adják meg, hogy a csőegység magassága fixált, vagy módosítható, azaz, hogy igény szerint a csőegység közelebb/távolabb is állítható a pácienshez!</t>
  </si>
  <si>
    <t>Kérjük, adja meg a berendezés üzemeltetésének pontos helyét (a telephelyet, ami lehet eltérő az intézmény címétől).
Pl.: 1221 Budapest, Anna utca 5. C épület, 2. emelet, Radiológia, 2.123 Röntgenhelyiség.</t>
  </si>
  <si>
    <t>Kitöltöttség (%)</t>
  </si>
  <si>
    <t>0,1 mmCu</t>
  </si>
  <si>
    <t>0,2 mmCu</t>
  </si>
  <si>
    <t>0,3 mmCu</t>
  </si>
  <si>
    <t>0,6 mmCu</t>
  </si>
  <si>
    <t>0,9 mmCu</t>
  </si>
  <si>
    <t>Kicsi</t>
  </si>
  <si>
    <t>Közepes</t>
  </si>
  <si>
    <t>Nagy</t>
  </si>
  <si>
    <t>-</t>
  </si>
  <si>
    <t>A csőegység magassága:</t>
  </si>
  <si>
    <t>Sorszám</t>
  </si>
  <si>
    <t>A felvételsorozatot azonosító sorszám, amely az adott páciens esetén egyedi. Mivel egy páciensen többször is végezhetnek átvilágítást, ezzel segítik az azonosítást. Amennyiben egy vizsgálat során több felvételsorozat készült, kérjük külön-külön tüntessék fel ezeket!</t>
  </si>
  <si>
    <t>Intervenciós röntgenberendezések</t>
  </si>
  <si>
    <t>Útmutató az intervenciós röntgenberendezések Diagnosztikai Irányadó Szintjeinek (DRL) meghatározásához szükséges kérdőív kitöltéséhez</t>
  </si>
  <si>
    <t>Kérjük, hogy adja meg az Önök által alkalmazott intervenciós röntgenberendezés gyártóját. A berendezés gyártója minden esetben feltüntetésre kerül a röntgenberendezések termékazonosító címkéin, melyek a burkolaton kerülnek elhelyezésre.</t>
  </si>
  <si>
    <t>Vizsgálat sorszáma</t>
  </si>
  <si>
    <t>Alsó végtagi angiográfia (DSA) (hasi régióval kezdődően)</t>
  </si>
  <si>
    <t>Aortaív angiográfia (DSA) nyaki 4 ér angiográfiával</t>
  </si>
  <si>
    <t>Intracraniális erek angiográfiája</t>
  </si>
  <si>
    <t>A. renális embolisatio</t>
  </si>
  <si>
    <t>Acut GI vérzéskeresés és embolisatio</t>
  </si>
  <si>
    <t>Kismedencei vérzés forrás keresés és embolisatio</t>
  </si>
  <si>
    <t>A. uterina embolisatio (myoma embolisatio)</t>
  </si>
  <si>
    <t>A. iliaca PTA és/vagy stent behelyezés</t>
  </si>
  <si>
    <t>Nyaki nagyerek PTA vagy stent behelyezés</t>
  </si>
  <si>
    <t>Alsó végtagi PTA és/vagy stent behelyezés femoro-poplitealis régió</t>
  </si>
  <si>
    <t>Alsó végtagi PTA és/vagy stent behelyezés térd alatti régió</t>
  </si>
  <si>
    <t>Centrális véna kanül behelyezés (CVK)</t>
  </si>
  <si>
    <t>PTC-PTD (perkután transzhepatikus kolangiográfia/drenázs)</t>
  </si>
  <si>
    <t>A berendezéssel vizsgált személyek száma összesen, 2022-ben:</t>
  </si>
  <si>
    <t>A berendezéssel végzett eljárások száma összesen, 2022-ben:</t>
  </si>
  <si>
    <t>A berendezéssel készült expozíciók száma összesen, 2022-ben:</t>
  </si>
  <si>
    <t>A berendezéssel vizsgált személyek száma összesen, 2022-ben</t>
  </si>
  <si>
    <t>Kérjük, hogy adja meg az összes páciens számát, aki az adott röntgenberendezéssel végzett vizsgálaton esett át, 2022-ben! Kérjük, hogy pontos adatot tüntessenek fel!</t>
  </si>
  <si>
    <t>A berendezéssel végzett eljárások száma összesen, 2022-ben</t>
  </si>
  <si>
    <t xml:space="preserve">Kérjük, hogy adja meg az összes, 2022-ben elvégzett vizsgálati eljárás darabszámát! Kérjük, hogy pontos adatot tüntessenek fel! </t>
  </si>
  <si>
    <t>A berendezéssel készült összes expozíciók száma 2022-ben</t>
  </si>
  <si>
    <t>Kérjük, adja meg a berendezéssel 2022-ben készített összes expozíciók számát! Kérjük, számítsák bele a megismételt és rontott felvételeket is és pontos adatot tüntessenek fel!</t>
  </si>
  <si>
    <t>Telephely</t>
  </si>
  <si>
    <t>Kérjük, adja meg a berendezés kérdőív kitöltésekor érvényes üzemeltetési engedélyének számát, melyet az OAH (Országos Atomenergia Hivatal) állított ki!</t>
  </si>
  <si>
    <r>
      <t>Kérjük, hogy adja meg, hogy az adott berendezés akár különálló mérőeszköz (pl. DAP-mérő, ionizációs kamra) vagy számítás révén meghatározza és kijelzi-e a páciens sugárterhelésére jellemző mennyiséget! A felételi- és átvilágító, illetve az átvilágító röntgenberendezések esetén előfordulhat a DAP-érték  (µGycm</t>
    </r>
    <r>
      <rPr>
        <vertAlign val="superscript"/>
        <sz val="11"/>
        <color rgb="FF000000"/>
        <rFont val="Calibri"/>
        <family val="2"/>
        <charset val="238"/>
        <scheme val="minor"/>
      </rPr>
      <t>2</t>
    </r>
    <r>
      <rPr>
        <sz val="11"/>
        <color rgb="FF000000"/>
        <rFont val="Calibri"/>
        <family val="2"/>
        <charset val="238"/>
        <scheme val="minor"/>
      </rPr>
      <t>, dGym</t>
    </r>
    <r>
      <rPr>
        <vertAlign val="superscript"/>
        <sz val="11"/>
        <color rgb="FF000000"/>
        <rFont val="Calibri"/>
        <family val="2"/>
        <charset val="238"/>
        <scheme val="minor"/>
      </rPr>
      <t>2</t>
    </r>
    <r>
      <rPr>
        <sz val="11"/>
        <color rgb="FF000000"/>
        <rFont val="Calibri"/>
        <family val="2"/>
        <charset val="238"/>
        <scheme val="minor"/>
      </rPr>
      <t>, mGycm</t>
    </r>
    <r>
      <rPr>
        <vertAlign val="superscript"/>
        <sz val="11"/>
        <color rgb="FF000000"/>
        <rFont val="Calibri"/>
        <family val="2"/>
        <charset val="238"/>
        <scheme val="minor"/>
      </rPr>
      <t>2</t>
    </r>
    <r>
      <rPr>
        <sz val="11"/>
        <color rgb="FF000000"/>
        <rFont val="Calibri"/>
        <family val="2"/>
        <charset val="238"/>
        <scheme val="minor"/>
      </rPr>
      <t>, illetve egyes esetekben a belépőoldali bőrdózis, például mGy egységekben), vagy az ún. peak skin dose (pSD), legnagyobb bőrdózis mennyiségének a kijelzése (mGy egységekben).</t>
    </r>
  </si>
  <si>
    <t>Kérjük, adja meg, hogy az átvilágítás során összesen hány képkockát (frame) készítettek! Digitális berendezések esetén ezt az értéket a DICOM (0028,0008) címke kódolhatja.</t>
  </si>
  <si>
    <r>
      <t>A dózisterület-szorzat visszajelzett értéke mellett szereplő mértékegység, pl.:  µGycm</t>
    </r>
    <r>
      <rPr>
        <vertAlign val="superscript"/>
        <sz val="11"/>
        <color rgb="FF000000"/>
        <rFont val="Calibri"/>
        <family val="2"/>
        <charset val="238"/>
        <scheme val="minor"/>
      </rPr>
      <t>2</t>
    </r>
    <r>
      <rPr>
        <sz val="11"/>
        <color rgb="FF000000"/>
        <rFont val="Calibri"/>
        <family val="2"/>
        <charset val="238"/>
        <scheme val="minor"/>
      </rPr>
      <t>, dGym</t>
    </r>
    <r>
      <rPr>
        <vertAlign val="superscript"/>
        <sz val="11"/>
        <color rgb="FF000000"/>
        <rFont val="Calibri"/>
        <family val="2"/>
        <charset val="238"/>
        <scheme val="minor"/>
      </rPr>
      <t>2</t>
    </r>
    <r>
      <rPr>
        <sz val="11"/>
        <color rgb="FF000000"/>
        <rFont val="Calibri"/>
        <family val="2"/>
        <charset val="238"/>
        <scheme val="minor"/>
      </rPr>
      <t xml:space="preserve"> vagy mGycm</t>
    </r>
    <r>
      <rPr>
        <vertAlign val="superscript"/>
        <sz val="11"/>
        <color rgb="FF000000"/>
        <rFont val="Calibri"/>
        <family val="2"/>
        <charset val="238"/>
        <scheme val="minor"/>
      </rPr>
      <t>2</t>
    </r>
    <r>
      <rPr>
        <sz val="11"/>
        <color rgb="FF000000"/>
        <rFont val="Calibri"/>
        <family val="2"/>
        <charset val="238"/>
        <scheme val="minor"/>
      </rPr>
      <t>. A mértékegysége rendkívül fontos, arra ügyelni kell és ellenőrizni az adat rögzítésekor.</t>
    </r>
  </si>
  <si>
    <t>Kérjük, hogy adjon meg legalább egy e-mail címet, amelyen kapcsolatba léphetünk a felmérést kitöltő személlyel! Amennyiben több e-mail címet ad meg, akkor azokat pontosvesszővel (";") és szóközzel elválasztva sorolja fel!
például: drl@nnk.gov.hu ; sugar@nnk.gov.hu</t>
  </si>
  <si>
    <t>Kérjük, hogy az intézmény pontos címét adja meg
irsz. település, közterület és annak jellege, házszám formátumban!
Például: 1097 Budapest, Albert Flórián út 2-6.</t>
  </si>
  <si>
    <r>
      <t>dGym</t>
    </r>
    <r>
      <rPr>
        <vertAlign val="superscript"/>
        <sz val="11"/>
        <color theme="1"/>
        <rFont val="Calibri"/>
        <family val="2"/>
        <charset val="238"/>
      </rPr>
      <t>2</t>
    </r>
  </si>
  <si>
    <t>Az NNK adatvédelmi tájékoztatója</t>
  </si>
  <si>
    <t>Elkészült (DSA) angiográfiás felvételek minősége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</si>
</sst>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99]\(##\)\ ###\-##\-##;[&lt;=6999999999]0#\ \(##\)###\-##\-##;#\ \(##\)\ ###\-##\-##"/>
  </numFmts>
  <fonts count="1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theme="1"/>
      <name val="Calibri"/>
      <family val="2"/>
      <charset val="238"/>
    </font>
    <font>
      <vertAlign val="superscript"/>
      <sz val="11"/>
      <color theme="1"/>
      <name val="Calibri"/>
      <family val="2"/>
      <charset val="238"/>
    </font>
    <font>
      <vertAlign val="superscript"/>
      <sz val="11"/>
      <color theme="1"/>
      <name val="Calibri"/>
      <family val="2"/>
      <charset val="238"/>
      <scheme val="minor"/>
    </font>
    <font>
      <b/>
      <sz val="18"/>
      <color theme="1"/>
      <name val="Calibri"/>
      <family val="2"/>
      <charset val="238"/>
      <scheme val="minor"/>
    </font>
    <font>
      <sz val="11"/>
      <color rgb="FFFF0000"/>
      <name val="Calibri"/>
      <family val="2"/>
      <charset val="238"/>
      <scheme val="minor"/>
    </font>
    <font>
      <b/>
      <sz val="11"/>
      <name val="Calibri"/>
      <family val="2"/>
      <charset val="238"/>
      <scheme val="minor"/>
    </font>
    <font>
      <sz val="11"/>
      <name val="Calibri"/>
      <family val="2"/>
      <charset val="238"/>
    </font>
    <font>
      <b/>
      <sz val="11"/>
      <color rgb="FF000000"/>
      <name val="Calibri"/>
      <family val="2"/>
      <charset val="238"/>
      <scheme val="minor"/>
    </font>
    <font>
      <sz val="11"/>
      <color rgb="FF000000"/>
      <name val="Calibri"/>
      <family val="2"/>
      <charset val="238"/>
      <scheme val="minor"/>
    </font>
    <font>
      <vertAlign val="superscript"/>
      <sz val="11"/>
      <color rgb="FF000000"/>
      <name val="Calibri"/>
      <family val="2"/>
      <charset val="238"/>
      <scheme val="minor"/>
    </font>
    <font>
      <b/>
      <sz val="14"/>
      <color theme="1"/>
      <name val="Calibri"/>
      <family val="2"/>
      <charset val="238"/>
      <scheme val="minor"/>
    </font>
    <font>
      <u/>
      <sz val="11"/>
      <color theme="10"/>
      <name val="Calibri"/>
      <family val="2"/>
      <charset val="238"/>
      <scheme val="minor"/>
    </font>
    <font>
      <sz val="9"/>
      <color indexed="81"/>
      <name val="Tahoma"/>
      <family val="2"/>
      <charset val="238"/>
    </font>
    <font>
      <sz val="11"/>
      <color theme="0"/>
      <name val="Calibri"/>
      <family val="2"/>
      <charset val="238"/>
      <scheme val="minor"/>
    </font>
    <font>
      <b/>
      <u/>
      <sz val="16"/>
      <color theme="10"/>
      <name val="Calibri"/>
      <family val="2"/>
      <charset val="238"/>
      <scheme val="minor"/>
    </font>
    <font>
      <b/>
      <sz val="20"/>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14" fillId="0" borderId="0" applyNumberFormat="0" applyFill="0" applyBorder="0" applyAlignment="0" applyProtection="0"/>
  </cellStyleXfs>
  <cellXfs count="118">
    <xf numFmtId="0" fontId="0" fillId="0" borderId="0" xfId="0"/>
    <xf numFmtId="0" fontId="0" fillId="0" borderId="0" xfId="0" applyBorder="1" applyAlignment="1">
      <alignment horizontal="left" vertical="center" wrapText="1"/>
    </xf>
    <xf numFmtId="0" fontId="0" fillId="0" borderId="0" xfId="0" applyBorder="1" applyAlignment="1">
      <alignment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1" fillId="0" borderId="0" xfId="0" applyFont="1"/>
    <xf numFmtId="0" fontId="3" fillId="0" borderId="0" xfId="0" applyFont="1"/>
    <xf numFmtId="0" fontId="7" fillId="0" borderId="0" xfId="0" applyFont="1"/>
    <xf numFmtId="0" fontId="8" fillId="0" borderId="0" xfId="0" applyFont="1"/>
    <xf numFmtId="0" fontId="9" fillId="0" borderId="0" xfId="0" applyFont="1"/>
    <xf numFmtId="0" fontId="2" fillId="0" borderId="0" xfId="0" applyFont="1"/>
    <xf numFmtId="0" fontId="0" fillId="0" borderId="3" xfId="0" applyBorder="1"/>
    <xf numFmtId="0" fontId="0" fillId="0" borderId="5" xfId="0" applyBorder="1"/>
    <xf numFmtId="0" fontId="0" fillId="0" borderId="0" xfId="0" applyBorder="1" applyAlignment="1">
      <alignment horizontal="left" wrapText="1"/>
    </xf>
    <xf numFmtId="0" fontId="0" fillId="0" borderId="5" xfId="0" applyFill="1" applyBorder="1" applyAlignment="1">
      <alignment horizontal="left" vertical="center" wrapText="1"/>
    </xf>
    <xf numFmtId="0" fontId="10" fillId="0" borderId="23" xfId="0" applyFont="1" applyBorder="1" applyAlignment="1">
      <alignment vertical="center" wrapText="1"/>
    </xf>
    <xf numFmtId="0" fontId="10" fillId="0" borderId="2" xfId="0" applyFont="1" applyBorder="1" applyAlignment="1">
      <alignment horizontal="justify" vertical="center" wrapText="1"/>
    </xf>
    <xf numFmtId="0" fontId="11" fillId="0" borderId="25" xfId="0" applyFont="1" applyBorder="1" applyAlignment="1">
      <alignment horizontal="justify" vertical="center" wrapText="1"/>
    </xf>
    <xf numFmtId="0" fontId="11" fillId="0" borderId="26" xfId="0" applyFont="1" applyBorder="1" applyAlignment="1">
      <alignment horizontal="justify" vertical="center" wrapText="1"/>
    </xf>
    <xf numFmtId="0" fontId="10" fillId="0" borderId="2" xfId="0" applyFont="1" applyBorder="1" applyAlignment="1">
      <alignment vertical="center" wrapText="1"/>
    </xf>
    <xf numFmtId="0" fontId="11" fillId="0" borderId="23" xfId="0" applyFont="1" applyBorder="1" applyAlignment="1">
      <alignment vertical="center" wrapText="1"/>
    </xf>
    <xf numFmtId="0" fontId="11" fillId="0" borderId="2" xfId="0" applyFont="1" applyBorder="1" applyAlignment="1">
      <alignment horizontal="justify" vertical="center" wrapText="1"/>
    </xf>
    <xf numFmtId="0" fontId="0" fillId="0" borderId="28" xfId="0" applyBorder="1"/>
    <xf numFmtId="0" fontId="0" fillId="0" borderId="0" xfId="0" applyBorder="1"/>
    <xf numFmtId="0" fontId="13" fillId="0" borderId="0" xfId="0" applyFont="1"/>
    <xf numFmtId="0" fontId="0" fillId="0" borderId="30" xfId="0" applyFill="1" applyBorder="1" applyAlignment="1">
      <alignment horizontal="left" vertical="center" wrapText="1"/>
    </xf>
    <xf numFmtId="0" fontId="1" fillId="0" borderId="0" xfId="0" applyFont="1" applyFill="1"/>
    <xf numFmtId="0" fontId="0" fillId="0" borderId="0" xfId="0" applyFill="1"/>
    <xf numFmtId="0" fontId="2" fillId="0" borderId="0" xfId="0" applyFont="1" applyFill="1"/>
    <xf numFmtId="0" fontId="11" fillId="0" borderId="27" xfId="0" applyFont="1" applyBorder="1" applyAlignment="1">
      <alignment vertical="center" wrapText="1"/>
    </xf>
    <xf numFmtId="0" fontId="11" fillId="0" borderId="24" xfId="0" applyFont="1" applyBorder="1" applyAlignment="1">
      <alignment vertical="center" wrapText="1"/>
    </xf>
    <xf numFmtId="0" fontId="0" fillId="0" borderId="23" xfId="0" applyBorder="1" applyAlignment="1">
      <alignment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textRotation="90" wrapText="1"/>
    </xf>
    <xf numFmtId="0" fontId="2" fillId="0" borderId="11" xfId="0" applyFont="1" applyBorder="1" applyAlignment="1">
      <alignment horizontal="center" textRotation="90" wrapText="1"/>
    </xf>
    <xf numFmtId="0" fontId="2" fillId="0" borderId="15" xfId="0" applyFont="1" applyBorder="1" applyAlignment="1">
      <alignment horizontal="center" textRotation="90" wrapText="1"/>
    </xf>
    <xf numFmtId="0" fontId="0" fillId="0" borderId="6" xfId="0" applyBorder="1" applyProtection="1">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6" xfId="0" applyBorder="1" applyAlignment="1" applyProtection="1">
      <alignment horizontal="left" wrapText="1"/>
      <protection locked="0"/>
    </xf>
    <xf numFmtId="0" fontId="0" fillId="0" borderId="29" xfId="0" applyBorder="1" applyAlignment="1" applyProtection="1">
      <alignment wrapText="1"/>
      <protection locked="0"/>
    </xf>
    <xf numFmtId="0" fontId="0" fillId="0" borderId="8" xfId="0" applyBorder="1" applyAlignment="1" applyProtection="1">
      <alignment wrapText="1"/>
      <protection locked="0"/>
    </xf>
    <xf numFmtId="0" fontId="0" fillId="0" borderId="1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2" fontId="0" fillId="0" borderId="14"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2" fontId="0" fillId="0" borderId="18" xfId="0" applyNumberFormat="1" applyBorder="1" applyAlignment="1" applyProtection="1">
      <alignment horizontal="center" vertical="center"/>
      <protection locked="0"/>
    </xf>
    <xf numFmtId="0" fontId="16" fillId="0" borderId="0" xfId="0" applyFont="1"/>
    <xf numFmtId="14" fontId="0" fillId="0" borderId="19" xfId="0" applyNumberFormat="1" applyBorder="1" applyAlignment="1" applyProtection="1">
      <alignment horizontal="center" vertical="center"/>
      <protection locked="0"/>
    </xf>
    <xf numFmtId="14" fontId="0" fillId="0" borderId="21" xfId="0" applyNumberFormat="1" applyBorder="1" applyAlignment="1" applyProtection="1">
      <alignment horizontal="center" vertical="center"/>
      <protection locked="0"/>
    </xf>
    <xf numFmtId="14" fontId="0" fillId="0" borderId="22" xfId="0" applyNumberFormat="1" applyBorder="1" applyAlignment="1" applyProtection="1">
      <alignment horizontal="center" vertical="center"/>
      <protection locked="0"/>
    </xf>
    <xf numFmtId="0" fontId="2" fillId="0" borderId="11" xfId="0" applyFont="1" applyBorder="1" applyAlignment="1">
      <alignment horizontal="center" textRotation="90" wrapText="1"/>
    </xf>
    <xf numFmtId="0" fontId="1" fillId="0" borderId="31" xfId="0" applyFont="1" applyBorder="1" applyAlignment="1">
      <alignment horizontal="center" vertical="center"/>
    </xf>
    <xf numFmtId="0" fontId="11" fillId="2" borderId="9" xfId="0" applyFont="1" applyFill="1" applyBorder="1" applyAlignment="1">
      <alignment horizontal="left" vertical="center"/>
    </xf>
    <xf numFmtId="0" fontId="11" fillId="3" borderId="9" xfId="0" applyFont="1" applyFill="1" applyBorder="1" applyAlignment="1">
      <alignment horizontal="left" vertical="center"/>
    </xf>
    <xf numFmtId="0" fontId="0" fillId="2" borderId="3" xfId="0" applyFont="1" applyFill="1" applyBorder="1" applyAlignment="1">
      <alignment horizontal="center" vertical="center"/>
    </xf>
    <xf numFmtId="0" fontId="11" fillId="2" borderId="12" xfId="0" applyFont="1" applyFill="1" applyBorder="1" applyAlignment="1">
      <alignment horizontal="left" vertical="center"/>
    </xf>
    <xf numFmtId="0" fontId="0" fillId="0" borderId="4" xfId="0" applyBorder="1" applyAlignment="1">
      <alignment horizontal="center" vertical="center"/>
    </xf>
    <xf numFmtId="0" fontId="0" fillId="3" borderId="5" xfId="0" applyFont="1" applyFill="1" applyBorder="1" applyAlignment="1">
      <alignment horizontal="center" vertical="center"/>
    </xf>
    <xf numFmtId="0" fontId="0" fillId="0" borderId="6" xfId="0"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1" fillId="2" borderId="13" xfId="0" applyFont="1" applyFill="1" applyBorder="1" applyAlignment="1">
      <alignment horizontal="left" vertical="center"/>
    </xf>
    <xf numFmtId="0" fontId="0" fillId="0" borderId="8" xfId="0" applyBorder="1" applyAlignment="1">
      <alignment horizontal="center" vertical="center"/>
    </xf>
    <xf numFmtId="0" fontId="2" fillId="0" borderId="11" xfId="0" applyFont="1" applyBorder="1" applyAlignment="1">
      <alignment horizontal="center" textRotation="90" wrapText="1"/>
    </xf>
    <xf numFmtId="164" fontId="0" fillId="0" borderId="6" xfId="0" applyNumberFormat="1" applyBorder="1" applyAlignment="1" applyProtection="1">
      <alignment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0" xfId="0" applyFont="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25" xfId="1" applyFont="1" applyBorder="1" applyAlignment="1">
      <alignment horizontal="center" vertical="center"/>
    </xf>
    <xf numFmtId="0" fontId="2" fillId="0" borderId="14" xfId="0" applyFont="1" applyBorder="1" applyAlignment="1">
      <alignment horizontal="center" textRotation="90" wrapText="1"/>
    </xf>
    <xf numFmtId="0" fontId="2" fillId="0" borderId="10" xfId="0" applyFont="1" applyBorder="1" applyAlignment="1">
      <alignment horizontal="center" textRotation="90" wrapText="1"/>
    </xf>
    <xf numFmtId="0" fontId="2" fillId="0" borderId="12" xfId="0" applyFont="1" applyBorder="1" applyAlignment="1">
      <alignment horizontal="center" textRotation="90" wrapText="1"/>
    </xf>
    <xf numFmtId="0" fontId="2" fillId="0" borderId="11" xfId="0" applyFont="1" applyBorder="1" applyAlignment="1">
      <alignment horizontal="center" textRotation="90" wrapText="1"/>
    </xf>
    <xf numFmtId="0" fontId="2" fillId="0" borderId="12" xfId="0" applyFont="1" applyFill="1" applyBorder="1" applyAlignment="1">
      <alignment horizontal="center" textRotation="90" wrapText="1"/>
    </xf>
    <xf numFmtId="0" fontId="2" fillId="0" borderId="11" xfId="0" applyFont="1" applyFill="1" applyBorder="1" applyAlignment="1">
      <alignment horizontal="center" textRotation="90" wrapText="1"/>
    </xf>
    <xf numFmtId="0" fontId="18" fillId="0" borderId="1" xfId="0" applyFont="1" applyBorder="1" applyAlignment="1">
      <alignment horizontal="center" vertical="center"/>
    </xf>
    <xf numFmtId="0" fontId="18" fillId="0" borderId="38" xfId="0" applyFont="1" applyBorder="1" applyAlignment="1">
      <alignment horizontal="center" vertical="center"/>
    </xf>
    <xf numFmtId="0" fontId="18" fillId="0" borderId="2" xfId="0" applyFont="1" applyBorder="1" applyAlignment="1">
      <alignment horizontal="center" vertical="center"/>
    </xf>
    <xf numFmtId="0" fontId="2" fillId="0" borderId="34" xfId="0" applyFont="1" applyBorder="1" applyAlignment="1">
      <alignment horizontal="center" textRotation="90" wrapText="1"/>
    </xf>
    <xf numFmtId="0" fontId="2" fillId="0" borderId="37" xfId="0" applyFont="1" applyBorder="1" applyAlignment="1">
      <alignment horizontal="center" textRotation="90" wrapText="1"/>
    </xf>
    <xf numFmtId="0" fontId="2" fillId="0" borderId="19" xfId="0" applyFont="1" applyBorder="1" applyAlignment="1">
      <alignment horizontal="center" textRotation="90" wrapText="1"/>
    </xf>
    <xf numFmtId="0" fontId="2" fillId="0" borderId="20" xfId="0" applyFont="1" applyBorder="1" applyAlignment="1">
      <alignment horizontal="center" textRotation="90"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textRotation="90" wrapText="1"/>
    </xf>
    <xf numFmtId="0" fontId="2" fillId="0" borderId="42" xfId="0" applyFont="1" applyBorder="1" applyAlignment="1">
      <alignment horizontal="center" textRotation="90" wrapText="1"/>
    </xf>
    <xf numFmtId="0" fontId="2" fillId="0" borderId="31" xfId="0" applyFont="1" applyFill="1" applyBorder="1" applyAlignment="1">
      <alignment horizontal="center" textRotation="90" wrapText="1"/>
    </xf>
    <xf numFmtId="0" fontId="2" fillId="0" borderId="42" xfId="0" applyFont="1" applyFill="1" applyBorder="1" applyAlignment="1">
      <alignment horizontal="center" textRotation="90" wrapText="1"/>
    </xf>
    <xf numFmtId="0" fontId="2" fillId="0" borderId="27" xfId="0" applyFont="1" applyBorder="1" applyAlignment="1">
      <alignment horizontal="center" textRotation="90" wrapText="1"/>
    </xf>
    <xf numFmtId="0" fontId="2" fillId="0" borderId="24" xfId="0" applyFont="1" applyBorder="1" applyAlignment="1">
      <alignment horizontal="center" textRotation="90" wrapText="1"/>
    </xf>
    <xf numFmtId="0" fontId="2" fillId="0" borderId="3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Fill="1" applyBorder="1" applyAlignment="1">
      <alignment horizontal="center" textRotation="90" wrapText="1"/>
    </xf>
    <xf numFmtId="0" fontId="2" fillId="0" borderId="46" xfId="0" applyFont="1" applyFill="1" applyBorder="1" applyAlignment="1">
      <alignment horizontal="center" textRotation="90" wrapText="1"/>
    </xf>
    <xf numFmtId="0" fontId="6" fillId="0" borderId="1" xfId="0" applyFont="1" applyBorder="1" applyAlignment="1">
      <alignment horizontal="center" vertical="center"/>
    </xf>
    <xf numFmtId="0" fontId="6" fillId="0" borderId="38" xfId="0" applyFont="1" applyBorder="1" applyAlignment="1">
      <alignment horizontal="center" vertical="center"/>
    </xf>
    <xf numFmtId="0" fontId="6" fillId="0" borderId="2" xfId="0" applyFont="1" applyBorder="1" applyAlignment="1">
      <alignment horizontal="center" vertical="center"/>
    </xf>
  </cellXfs>
  <cellStyles count="2">
    <cellStyle name="Hivatkozás" xfId="1" builtinId="8"/>
    <cellStyle name="Normál" xfId="0" builtinId="0"/>
  </cellStyles>
  <dxfs count="6">
    <dxf>
      <numFmt numFmtId="165" formatCode="[&gt;=3620000000]#\ \(##\)\ ###\-###;[&gt;=20000000]#\ \(##\)\ ###\-###;#\ \(#\)\ ###\-##\-##"/>
    </dxf>
    <dxf>
      <numFmt numFmtId="164" formatCode="[&lt;=999999999]\(##\)\ ###\-##\-##;[&lt;=6999999999]0#\ \(##\)###\-##\-##;#\ \(##\)\ ###\-##\-##"/>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1035844</xdr:colOff>
      <xdr:row>14</xdr:row>
      <xdr:rowOff>357188</xdr:rowOff>
    </xdr:from>
    <xdr:to>
      <xdr:col>0</xdr:col>
      <xdr:colOff>1597819</xdr:colOff>
      <xdr:row>14</xdr:row>
      <xdr:rowOff>914083</xdr:rowOff>
    </xdr:to>
    <xdr:pic>
      <xdr:nvPicPr>
        <xdr:cNvPr id="6" name="Kép 5"/>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07" t="4687" r="3905" b="3906"/>
        <a:stretch/>
      </xdr:blipFill>
      <xdr:spPr bwMode="auto">
        <a:xfrm>
          <a:off x="1035844" y="5310188"/>
          <a:ext cx="561975" cy="5568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nk.gov.hu/index.php/kozerdeku/adatvedele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4"/>
  <sheetViews>
    <sheetView tabSelected="1" zoomScaleNormal="100" workbookViewId="0">
      <selection activeCell="C3" sqref="C3"/>
    </sheetView>
  </sheetViews>
  <sheetFormatPr defaultRowHeight="15" x14ac:dyDescent="0.25"/>
  <cols>
    <col min="1" max="1" width="51.7109375" style="24" customWidth="1"/>
    <col min="2" max="2" width="91.85546875" style="24" customWidth="1"/>
    <col min="3" max="3" width="9.140625" style="24"/>
    <col min="4" max="4" width="12" style="24" bestFit="1" customWidth="1"/>
    <col min="5" max="5" width="11.5703125" style="24" bestFit="1" customWidth="1"/>
    <col min="6" max="16384" width="9.140625" style="24"/>
  </cols>
  <sheetData>
    <row r="1" spans="1:2" ht="18.75" x14ac:dyDescent="0.3">
      <c r="A1" s="25" t="s">
        <v>175</v>
      </c>
    </row>
    <row r="2" spans="1:2" ht="15.75" thickBot="1" x14ac:dyDescent="0.3"/>
    <row r="3" spans="1:2" ht="15.75" thickBot="1" x14ac:dyDescent="0.3">
      <c r="A3" s="16" t="s">
        <v>96</v>
      </c>
      <c r="B3" s="17" t="s">
        <v>174</v>
      </c>
    </row>
    <row r="4" spans="1:2" ht="15.75" thickBot="1" x14ac:dyDescent="0.3">
      <c r="A4" s="31" t="s">
        <v>97</v>
      </c>
      <c r="B4" s="18" t="s">
        <v>98</v>
      </c>
    </row>
    <row r="5" spans="1:2" ht="45.75" thickBot="1" x14ac:dyDescent="0.3">
      <c r="A5" s="30" t="s">
        <v>99</v>
      </c>
      <c r="B5" s="19" t="s">
        <v>206</v>
      </c>
    </row>
    <row r="6" spans="1:2" ht="30.75" thickBot="1" x14ac:dyDescent="0.3">
      <c r="A6" s="21" t="s">
        <v>100</v>
      </c>
      <c r="B6" s="22" t="s">
        <v>101</v>
      </c>
    </row>
    <row r="7" spans="1:2" ht="15.75" thickBot="1" x14ac:dyDescent="0.3">
      <c r="A7" s="31" t="s">
        <v>102</v>
      </c>
      <c r="B7" s="18" t="s">
        <v>103</v>
      </c>
    </row>
    <row r="8" spans="1:2" ht="30.75" thickBot="1" x14ac:dyDescent="0.3">
      <c r="A8" s="31" t="s">
        <v>104</v>
      </c>
      <c r="B8" s="18" t="s">
        <v>105</v>
      </c>
    </row>
    <row r="9" spans="1:2" ht="60.75" thickBot="1" x14ac:dyDescent="0.3">
      <c r="A9" s="21" t="s">
        <v>106</v>
      </c>
      <c r="B9" s="18" t="s">
        <v>205</v>
      </c>
    </row>
    <row r="11" spans="1:2" ht="15.75" thickBot="1" x14ac:dyDescent="0.3"/>
    <row r="12" spans="1:2" ht="30.75" thickBot="1" x14ac:dyDescent="0.3">
      <c r="A12" s="16" t="s">
        <v>107</v>
      </c>
      <c r="B12" s="20" t="s">
        <v>108</v>
      </c>
    </row>
    <row r="13" spans="1:2" ht="45.75" thickBot="1" x14ac:dyDescent="0.3">
      <c r="A13" s="31" t="s">
        <v>109</v>
      </c>
      <c r="B13" s="18" t="s">
        <v>176</v>
      </c>
    </row>
    <row r="14" spans="1:2" ht="30.75" thickBot="1" x14ac:dyDescent="0.3">
      <c r="A14" s="31" t="s">
        <v>110</v>
      </c>
      <c r="B14" s="18" t="s">
        <v>111</v>
      </c>
    </row>
    <row r="15" spans="1:2" ht="121.5" customHeight="1" thickBot="1" x14ac:dyDescent="0.3">
      <c r="A15" s="31" t="s">
        <v>112</v>
      </c>
      <c r="B15" s="32" t="s">
        <v>149</v>
      </c>
    </row>
    <row r="16" spans="1:2" ht="76.5" customHeight="1" thickBot="1" x14ac:dyDescent="0.3">
      <c r="A16" s="21" t="s">
        <v>113</v>
      </c>
      <c r="B16" s="22" t="s">
        <v>114</v>
      </c>
    </row>
    <row r="17" spans="1:2" ht="30.75" thickBot="1" x14ac:dyDescent="0.3">
      <c r="A17" s="31" t="s">
        <v>115</v>
      </c>
      <c r="B17" s="18" t="s">
        <v>116</v>
      </c>
    </row>
    <row r="18" spans="1:2" ht="45.75" thickBot="1" x14ac:dyDescent="0.3">
      <c r="A18" s="31" t="s">
        <v>200</v>
      </c>
      <c r="B18" s="22" t="s">
        <v>160</v>
      </c>
    </row>
    <row r="19" spans="1:2" ht="30.75" thickBot="1" x14ac:dyDescent="0.3">
      <c r="A19" s="31" t="s">
        <v>150</v>
      </c>
      <c r="B19" s="18" t="s">
        <v>201</v>
      </c>
    </row>
    <row r="20" spans="1:2" ht="30.75" thickBot="1" x14ac:dyDescent="0.3">
      <c r="A20" s="31" t="s">
        <v>158</v>
      </c>
      <c r="B20" s="18" t="s">
        <v>159</v>
      </c>
    </row>
    <row r="21" spans="1:2" ht="75.75" thickBot="1" x14ac:dyDescent="0.3">
      <c r="A21" s="31" t="s">
        <v>117</v>
      </c>
      <c r="B21" s="18" t="s">
        <v>118</v>
      </c>
    </row>
    <row r="22" spans="1:2" ht="30.75" thickBot="1" x14ac:dyDescent="0.3">
      <c r="A22" s="31" t="s">
        <v>119</v>
      </c>
      <c r="B22" s="18" t="s">
        <v>120</v>
      </c>
    </row>
    <row r="23" spans="1:2" ht="75.75" thickBot="1" x14ac:dyDescent="0.3">
      <c r="A23" s="31" t="s">
        <v>121</v>
      </c>
      <c r="B23" s="18" t="s">
        <v>122</v>
      </c>
    </row>
    <row r="24" spans="1:2" ht="30.75" thickBot="1" x14ac:dyDescent="0.3">
      <c r="A24" s="31" t="s">
        <v>123</v>
      </c>
      <c r="B24" s="18" t="s">
        <v>124</v>
      </c>
    </row>
    <row r="25" spans="1:2" ht="93" thickBot="1" x14ac:dyDescent="0.3">
      <c r="A25" s="31" t="s">
        <v>125</v>
      </c>
      <c r="B25" s="18" t="s">
        <v>202</v>
      </c>
    </row>
    <row r="26" spans="1:2" ht="30.75" thickBot="1" x14ac:dyDescent="0.3">
      <c r="A26" s="31" t="s">
        <v>194</v>
      </c>
      <c r="B26" s="18" t="s">
        <v>195</v>
      </c>
    </row>
    <row r="27" spans="1:2" ht="30.75" thickBot="1" x14ac:dyDescent="0.3">
      <c r="A27" s="31" t="s">
        <v>196</v>
      </c>
      <c r="B27" s="18" t="s">
        <v>197</v>
      </c>
    </row>
    <row r="28" spans="1:2" ht="30.75" thickBot="1" x14ac:dyDescent="0.3">
      <c r="A28" s="31" t="s">
        <v>198</v>
      </c>
      <c r="B28" s="18" t="s">
        <v>199</v>
      </c>
    </row>
    <row r="30" spans="1:2" ht="15.75" thickBot="1" x14ac:dyDescent="0.3"/>
    <row r="31" spans="1:2" ht="60.75" thickBot="1" x14ac:dyDescent="0.3">
      <c r="A31" s="16" t="s">
        <v>174</v>
      </c>
      <c r="B31" s="17" t="s">
        <v>126</v>
      </c>
    </row>
    <row r="32" spans="1:2" ht="45.75" thickBot="1" x14ac:dyDescent="0.3">
      <c r="A32" s="31" t="s">
        <v>177</v>
      </c>
      <c r="B32" s="18" t="s">
        <v>173</v>
      </c>
    </row>
    <row r="33" spans="1:2" ht="30.75" thickBot="1" x14ac:dyDescent="0.3">
      <c r="A33" s="31" t="s">
        <v>67</v>
      </c>
      <c r="B33" s="18" t="s">
        <v>127</v>
      </c>
    </row>
    <row r="34" spans="1:2" ht="30.75" thickBot="1" x14ac:dyDescent="0.3">
      <c r="A34" s="31" t="s">
        <v>81</v>
      </c>
      <c r="B34" s="18" t="s">
        <v>128</v>
      </c>
    </row>
    <row r="35" spans="1:2" ht="30.75" thickBot="1" x14ac:dyDescent="0.3">
      <c r="A35" s="31" t="s">
        <v>7</v>
      </c>
      <c r="B35" s="18" t="s">
        <v>129</v>
      </c>
    </row>
    <row r="36" spans="1:2" ht="30.75" thickBot="1" x14ac:dyDescent="0.3">
      <c r="A36" s="31" t="s">
        <v>80</v>
      </c>
      <c r="B36" s="18" t="s">
        <v>130</v>
      </c>
    </row>
    <row r="37" spans="1:2" ht="30.75" thickBot="1" x14ac:dyDescent="0.3">
      <c r="A37" s="31" t="s">
        <v>79</v>
      </c>
      <c r="B37" s="18" t="s">
        <v>131</v>
      </c>
    </row>
    <row r="38" spans="1:2" ht="30.75" thickBot="1" x14ac:dyDescent="0.3">
      <c r="A38" s="21" t="s">
        <v>156</v>
      </c>
      <c r="B38" s="18" t="s">
        <v>203</v>
      </c>
    </row>
    <row r="39" spans="1:2" ht="30.75" thickBot="1" x14ac:dyDescent="0.3">
      <c r="A39" s="21" t="s">
        <v>132</v>
      </c>
      <c r="B39" s="22" t="s">
        <v>133</v>
      </c>
    </row>
    <row r="40" spans="1:2" ht="60.75" thickBot="1" x14ac:dyDescent="0.3">
      <c r="A40" s="31" t="s">
        <v>84</v>
      </c>
      <c r="B40" s="18" t="s">
        <v>134</v>
      </c>
    </row>
    <row r="41" spans="1:2" ht="48.75" customHeight="1" thickBot="1" x14ac:dyDescent="0.3">
      <c r="A41" s="31" t="s">
        <v>135</v>
      </c>
      <c r="B41" s="18" t="s">
        <v>204</v>
      </c>
    </row>
    <row r="42" spans="1:2" ht="30.75" thickBot="1" x14ac:dyDescent="0.3">
      <c r="A42" s="21" t="s">
        <v>85</v>
      </c>
      <c r="B42" s="22" t="s">
        <v>136</v>
      </c>
    </row>
    <row r="43" spans="1:2" ht="45.75" thickBot="1" x14ac:dyDescent="0.3">
      <c r="A43" s="31" t="s">
        <v>209</v>
      </c>
      <c r="B43" s="18" t="s">
        <v>137</v>
      </c>
    </row>
    <row r="44" spans="1:2" ht="15.75" thickBot="1" x14ac:dyDescent="0.3">
      <c r="A44" s="31" t="s">
        <v>86</v>
      </c>
      <c r="B44" s="18" t="s">
        <v>138</v>
      </c>
    </row>
  </sheetData>
  <sheetProtection algorithmName="SHA-512" hashValue="+ea78E6ejgPgblS+TH6VDWDIvbEjmUGhm1xfNmesy/Xqrbhv4qp5FXgxlk/4xxETxdEG92DzP8qj5Z8xUrm5SQ==" saltValue="a4ZIuk6brwgJDGwPfK60/w=="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185</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sTzPy+J6QvrPN3wjI7orA9enF0cjruPfBuveehYLRSE2cCBiJY44+trwXHgZmVON8iXcLgWa6X9NAhYDWP6DEw==" saltValue="OJ8sw5r4vnZqbnYSHRu8Uw=="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186</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ewyYa+jvMeWtyIzDIO+jY+8puP4j+u7Z3pmJJIjT4fzXp8w0jC9Gg3GGNVFWQG66qC9d0h7uxXSYMCto6TNryw==" saltValue="pLom1wqFnP7GBLV5uETREw=="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customHeight="1" thickBot="1" x14ac:dyDescent="0.3">
      <c r="A1" s="115" t="s">
        <v>187</v>
      </c>
      <c r="B1" s="116"/>
      <c r="C1" s="116"/>
      <c r="D1" s="116"/>
      <c r="E1" s="116"/>
      <c r="F1" s="116"/>
      <c r="G1" s="116"/>
      <c r="H1" s="116"/>
      <c r="I1" s="116"/>
      <c r="J1" s="116"/>
      <c r="K1" s="116"/>
      <c r="L1" s="116"/>
      <c r="M1" s="117"/>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KuxDzxCsqZsMMcjcGzv66cwOEgnbdqE/dLrOvbcms9fI+K1MjMWuOhcOyGIvVOaMnm1PfcEgOoc1i8FcSM2+Hw==" saltValue="Lk7HhP6GXt5wgLbz86pnKA=="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188</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cFxbWHPnJ+6ERUy20QZGL0eug5EmSmITFqoylx+LemaoIN/gmyyCP8ijSZVYSWn+1ErNNP19LHCgbugUwb0RhQ==" saltValue="yE/VAKZJJKMkXX1ss27ynw=="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189</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cqYhukELWJ1/xA5DnwjwOsngsh7F2sfpSrpCoWVJOSCXJnmKE2injngHk4Ih812eZ9psoo1lCmigPSLjJaO+eQ==" saltValue="iYV2AKuQTeg+L/szWuemjA=="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190</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LRXij7bG/fxXq1Fdx9vy1DgkkdsjFuWJHcr2pB2eCoAlLpJH60721V7nSX0ow28mS3Y1EtNDA9WGAKVjeSacnA==" saltValue="S7+efXYpuhTJMGUj2CwiaQ=="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disablePrompts="1"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0"/>
  <sheetViews>
    <sheetView zoomScaleNormal="100" workbookViewId="0">
      <selection activeCell="C1" sqref="C1"/>
    </sheetView>
  </sheetViews>
  <sheetFormatPr defaultRowHeight="15" x14ac:dyDescent="0.25"/>
  <cols>
    <col min="1" max="1" width="57.140625" customWidth="1"/>
    <col min="2" max="2" width="51.42578125" customWidth="1"/>
    <col min="5" max="5" width="60.42578125" bestFit="1" customWidth="1"/>
    <col min="6" max="6" width="15" bestFit="1" customWidth="1"/>
    <col min="8" max="8" width="10.85546875" hidden="1" customWidth="1"/>
    <col min="9" max="9" width="11.42578125" hidden="1" customWidth="1"/>
    <col min="10" max="10" width="11.28515625" hidden="1" customWidth="1"/>
    <col min="11" max="11" width="9.140625" hidden="1" customWidth="1"/>
    <col min="12" max="12" width="16.28515625" hidden="1" customWidth="1"/>
    <col min="13" max="13" width="16.42578125" hidden="1" customWidth="1"/>
    <col min="14" max="14" width="9.140625" hidden="1" customWidth="1"/>
    <col min="15" max="15" width="10.140625" hidden="1" customWidth="1"/>
    <col min="16" max="16" width="18.5703125" hidden="1" customWidth="1"/>
    <col min="17" max="17" width="18.140625" hidden="1" customWidth="1"/>
    <col min="18" max="18" width="9.140625" hidden="1" customWidth="1"/>
  </cols>
  <sheetData>
    <row r="1" spans="1:18" ht="31.5" customHeight="1" thickBot="1" x14ac:dyDescent="0.3">
      <c r="A1" s="81" t="s">
        <v>0</v>
      </c>
      <c r="B1" s="82"/>
      <c r="H1" s="83" t="s">
        <v>29</v>
      </c>
      <c r="I1" s="83"/>
      <c r="J1" s="83"/>
      <c r="K1" s="83"/>
      <c r="L1" s="83"/>
      <c r="M1" s="83"/>
      <c r="N1" s="83"/>
      <c r="O1" s="83"/>
      <c r="P1" s="83"/>
      <c r="Q1" s="83"/>
      <c r="R1" s="83"/>
    </row>
    <row r="2" spans="1:18" ht="15.75" thickBot="1" x14ac:dyDescent="0.3">
      <c r="A2" s="12" t="s">
        <v>71</v>
      </c>
      <c r="B2" s="42"/>
      <c r="D2" s="33" t="s">
        <v>172</v>
      </c>
      <c r="E2" s="67" t="s">
        <v>157</v>
      </c>
      <c r="F2" s="34" t="s">
        <v>161</v>
      </c>
      <c r="H2" s="27" t="s">
        <v>10</v>
      </c>
      <c r="I2" s="27" t="s">
        <v>12</v>
      </c>
      <c r="J2" s="6" t="s">
        <v>15</v>
      </c>
      <c r="K2" s="6" t="s">
        <v>19</v>
      </c>
      <c r="L2" s="6" t="s">
        <v>30</v>
      </c>
      <c r="M2" s="9" t="s">
        <v>69</v>
      </c>
      <c r="N2" s="6" t="s">
        <v>17</v>
      </c>
      <c r="O2" s="9" t="s">
        <v>68</v>
      </c>
      <c r="P2" s="6" t="s">
        <v>63</v>
      </c>
      <c r="Q2" s="6" t="s">
        <v>64</v>
      </c>
      <c r="R2" s="6" t="s">
        <v>82</v>
      </c>
    </row>
    <row r="3" spans="1:18" ht="17.25" x14ac:dyDescent="0.25">
      <c r="A3" s="4" t="s">
        <v>94</v>
      </c>
      <c r="B3" s="43"/>
      <c r="D3" s="70">
        <v>1</v>
      </c>
      <c r="E3" s="71" t="s">
        <v>178</v>
      </c>
      <c r="F3" s="72">
        <f>(SUM('Alsó végtagi angiográfia'!$N$4:$N$13)/10)*100</f>
        <v>0</v>
      </c>
      <c r="H3" s="29" t="s">
        <v>154</v>
      </c>
      <c r="I3" s="28" t="s">
        <v>13</v>
      </c>
      <c r="J3" t="s">
        <v>16</v>
      </c>
      <c r="K3" t="s">
        <v>21</v>
      </c>
      <c r="L3" t="s">
        <v>31</v>
      </c>
      <c r="M3" s="11" t="s">
        <v>28</v>
      </c>
      <c r="N3" t="s">
        <v>48</v>
      </c>
      <c r="O3" s="10" t="s">
        <v>26</v>
      </c>
      <c r="P3" t="s">
        <v>50</v>
      </c>
      <c r="Q3" t="s">
        <v>66</v>
      </c>
      <c r="R3" t="s">
        <v>92</v>
      </c>
    </row>
    <row r="4" spans="1:18" ht="17.25" x14ac:dyDescent="0.25">
      <c r="A4" s="13" t="s">
        <v>72</v>
      </c>
      <c r="B4" s="43"/>
      <c r="D4" s="73">
        <v>2</v>
      </c>
      <c r="E4" s="69" t="s">
        <v>179</v>
      </c>
      <c r="F4" s="74">
        <f>(SUM('Aortaív angiográfia'!$N$4:$N$13)/10)*100</f>
        <v>0</v>
      </c>
      <c r="H4" s="29" t="s">
        <v>155</v>
      </c>
      <c r="I4" s="28" t="s">
        <v>14</v>
      </c>
      <c r="J4" t="s">
        <v>17</v>
      </c>
      <c r="K4" s="7" t="s">
        <v>20</v>
      </c>
      <c r="L4" t="s">
        <v>32</v>
      </c>
      <c r="M4" s="11" t="s">
        <v>70</v>
      </c>
      <c r="N4" t="s">
        <v>49</v>
      </c>
      <c r="O4" s="11" t="s">
        <v>27</v>
      </c>
      <c r="P4" t="s">
        <v>51</v>
      </c>
      <c r="Q4" t="s">
        <v>65</v>
      </c>
      <c r="R4" t="s">
        <v>93</v>
      </c>
    </row>
    <row r="5" spans="1:18" ht="17.25" x14ac:dyDescent="0.25">
      <c r="A5" s="4" t="s">
        <v>73</v>
      </c>
      <c r="B5" s="43"/>
      <c r="D5" s="75">
        <v>3</v>
      </c>
      <c r="E5" s="68" t="s">
        <v>180</v>
      </c>
      <c r="F5" s="74">
        <f>(SUM('Intracraniális erek'!$N$4:$N$13)/10)*100</f>
        <v>0</v>
      </c>
      <c r="H5" t="s">
        <v>153</v>
      </c>
      <c r="I5" s="28" t="s">
        <v>11</v>
      </c>
      <c r="J5" t="s">
        <v>18</v>
      </c>
      <c r="K5" s="7" t="s">
        <v>22</v>
      </c>
      <c r="L5" t="s">
        <v>33</v>
      </c>
      <c r="M5" t="s">
        <v>90</v>
      </c>
      <c r="N5" t="s">
        <v>18</v>
      </c>
      <c r="O5" s="10" t="s">
        <v>28</v>
      </c>
      <c r="P5" t="s">
        <v>52</v>
      </c>
      <c r="Q5" t="s">
        <v>11</v>
      </c>
      <c r="R5" t="s">
        <v>90</v>
      </c>
    </row>
    <row r="6" spans="1:18" ht="17.25" x14ac:dyDescent="0.25">
      <c r="A6" s="4" t="s">
        <v>95</v>
      </c>
      <c r="B6" s="80"/>
      <c r="D6" s="73">
        <v>4</v>
      </c>
      <c r="E6" s="69" t="s">
        <v>181</v>
      </c>
      <c r="F6" s="74">
        <f>(SUM('A. renális embolisatio'!$N$4:$N$13)/10)*100</f>
        <v>0</v>
      </c>
      <c r="H6" s="28" t="s">
        <v>152</v>
      </c>
      <c r="K6" s="7" t="s">
        <v>23</v>
      </c>
      <c r="L6" t="s">
        <v>34</v>
      </c>
      <c r="M6" t="s">
        <v>18</v>
      </c>
      <c r="O6" s="10" t="s">
        <v>70</v>
      </c>
      <c r="P6" t="s">
        <v>162</v>
      </c>
      <c r="Q6" t="s">
        <v>18</v>
      </c>
      <c r="R6" t="s">
        <v>18</v>
      </c>
    </row>
    <row r="7" spans="1:18" ht="18" thickBot="1" x14ac:dyDescent="0.3">
      <c r="A7" s="5" t="s">
        <v>74</v>
      </c>
      <c r="B7" s="46"/>
      <c r="D7" s="75">
        <v>5</v>
      </c>
      <c r="E7" s="68" t="s">
        <v>182</v>
      </c>
      <c r="F7" s="74">
        <f>(SUM('Acut GI vérzéskeresés'!$N$4:$N$13)/10)*100</f>
        <v>0</v>
      </c>
      <c r="H7" s="28" t="s">
        <v>11</v>
      </c>
      <c r="K7" s="7" t="s">
        <v>24</v>
      </c>
      <c r="L7" t="s">
        <v>35</v>
      </c>
      <c r="O7" s="10" t="s">
        <v>90</v>
      </c>
      <c r="P7" t="s">
        <v>163</v>
      </c>
    </row>
    <row r="8" spans="1:18" ht="17.25" x14ac:dyDescent="0.25">
      <c r="A8" s="1"/>
      <c r="B8" s="14"/>
      <c r="D8" s="73">
        <v>6</v>
      </c>
      <c r="E8" s="69" t="s">
        <v>183</v>
      </c>
      <c r="F8" s="74">
        <f>(SUM('Kismedencei vérzés'!$N$4:$N$13)/10)*100</f>
        <v>0</v>
      </c>
      <c r="H8" s="28" t="s">
        <v>18</v>
      </c>
      <c r="K8" s="7" t="s">
        <v>25</v>
      </c>
      <c r="L8" t="s">
        <v>42</v>
      </c>
      <c r="O8" s="10" t="s">
        <v>18</v>
      </c>
      <c r="P8" t="s">
        <v>164</v>
      </c>
    </row>
    <row r="9" spans="1:18" ht="18" thickBot="1" x14ac:dyDescent="0.3">
      <c r="A9" s="1"/>
      <c r="B9" s="2"/>
      <c r="D9" s="75">
        <v>7</v>
      </c>
      <c r="E9" s="68" t="s">
        <v>184</v>
      </c>
      <c r="F9" s="74">
        <f>(SUM('A. uterina embolisatio'!$N$4:$N$13)/10)*100</f>
        <v>0</v>
      </c>
      <c r="K9" s="7" t="s">
        <v>207</v>
      </c>
      <c r="L9" t="s">
        <v>43</v>
      </c>
      <c r="P9" t="s">
        <v>165</v>
      </c>
    </row>
    <row r="10" spans="1:18" ht="31.5" customHeight="1" thickBot="1" x14ac:dyDescent="0.3">
      <c r="A10" s="81" t="s">
        <v>9</v>
      </c>
      <c r="B10" s="82"/>
      <c r="D10" s="73">
        <v>8</v>
      </c>
      <c r="E10" s="69" t="s">
        <v>185</v>
      </c>
      <c r="F10" s="74">
        <f>(SUM('A. iliaca PTA'!$N$4:$N$13)/10)*100</f>
        <v>0</v>
      </c>
      <c r="K10" s="7" t="s">
        <v>18</v>
      </c>
      <c r="L10" t="s">
        <v>44</v>
      </c>
      <c r="P10" t="s">
        <v>166</v>
      </c>
    </row>
    <row r="11" spans="1:18" x14ac:dyDescent="0.25">
      <c r="A11" s="3" t="s">
        <v>1</v>
      </c>
      <c r="B11" s="42"/>
      <c r="D11" s="75">
        <v>9</v>
      </c>
      <c r="E11" s="68" t="s">
        <v>186</v>
      </c>
      <c r="F11" s="74">
        <f>(SUM('Nyaki nagyerek PTA'!$N$4:$N$13)/10)*100</f>
        <v>0</v>
      </c>
      <c r="L11" t="s">
        <v>36</v>
      </c>
      <c r="M11" s="6" t="s">
        <v>83</v>
      </c>
      <c r="P11" t="s">
        <v>53</v>
      </c>
    </row>
    <row r="12" spans="1:18" x14ac:dyDescent="0.25">
      <c r="A12" s="4" t="s">
        <v>2</v>
      </c>
      <c r="B12" s="43"/>
      <c r="D12" s="73">
        <v>10</v>
      </c>
      <c r="E12" s="69" t="s">
        <v>187</v>
      </c>
      <c r="F12" s="74">
        <f>(SUM('Alsó végtagi PTA femoro-poplit.'!$N$4:$N$13)/10)*100</f>
        <v>0</v>
      </c>
      <c r="H12" s="6" t="s">
        <v>139</v>
      </c>
      <c r="L12" t="s">
        <v>37</v>
      </c>
      <c r="M12" t="s">
        <v>167</v>
      </c>
      <c r="P12" t="s">
        <v>54</v>
      </c>
    </row>
    <row r="13" spans="1:18" x14ac:dyDescent="0.25">
      <c r="A13" s="4" t="s">
        <v>5</v>
      </c>
      <c r="B13" s="43"/>
      <c r="D13" s="75">
        <v>11</v>
      </c>
      <c r="E13" s="68" t="s">
        <v>188</v>
      </c>
      <c r="F13" s="74">
        <f>(SUM('Alsó végtagi PTA térd alatt'!$N$4:$N$13)/10)*100</f>
        <v>0</v>
      </c>
      <c r="H13" t="s">
        <v>140</v>
      </c>
      <c r="L13" t="s">
        <v>38</v>
      </c>
      <c r="M13" t="s">
        <v>168</v>
      </c>
      <c r="P13" t="s">
        <v>57</v>
      </c>
    </row>
    <row r="14" spans="1:18" x14ac:dyDescent="0.25">
      <c r="A14" s="4" t="s">
        <v>3</v>
      </c>
      <c r="B14" s="44"/>
      <c r="D14" s="73">
        <v>12</v>
      </c>
      <c r="E14" s="69" t="s">
        <v>189</v>
      </c>
      <c r="F14" s="74">
        <f>(SUM('Centrális véna kanül'!$N$4:$N$13)/10)*100</f>
        <v>0</v>
      </c>
      <c r="H14" t="s">
        <v>141</v>
      </c>
      <c r="L14" t="s">
        <v>39</v>
      </c>
      <c r="M14" t="s">
        <v>169</v>
      </c>
      <c r="P14" t="s">
        <v>58</v>
      </c>
    </row>
    <row r="15" spans="1:18" ht="15.75" thickBot="1" x14ac:dyDescent="0.3">
      <c r="A15" s="4" t="s">
        <v>4</v>
      </c>
      <c r="B15" s="44"/>
      <c r="D15" s="76">
        <v>13</v>
      </c>
      <c r="E15" s="77" t="s">
        <v>190</v>
      </c>
      <c r="F15" s="78">
        <f>(SUM('PTC-PTD'!$N$4:$N$13)/10)*100</f>
        <v>0</v>
      </c>
      <c r="H15" t="s">
        <v>142</v>
      </c>
      <c r="L15" t="s">
        <v>40</v>
      </c>
      <c r="P15" t="s">
        <v>59</v>
      </c>
    </row>
    <row r="16" spans="1:18" x14ac:dyDescent="0.25">
      <c r="A16" s="4" t="s">
        <v>75</v>
      </c>
      <c r="B16" s="44"/>
      <c r="H16" t="s">
        <v>143</v>
      </c>
      <c r="L16" t="s">
        <v>41</v>
      </c>
      <c r="P16" t="s">
        <v>55</v>
      </c>
    </row>
    <row r="17" spans="1:16" x14ac:dyDescent="0.25">
      <c r="A17" s="15" t="s">
        <v>151</v>
      </c>
      <c r="B17" s="41"/>
      <c r="C17" s="8"/>
      <c r="D17" s="8"/>
      <c r="E17" s="8"/>
      <c r="H17" t="s">
        <v>144</v>
      </c>
      <c r="L17" t="s">
        <v>45</v>
      </c>
      <c r="P17" t="s">
        <v>56</v>
      </c>
    </row>
    <row r="18" spans="1:16" x14ac:dyDescent="0.25">
      <c r="A18" s="26" t="s">
        <v>171</v>
      </c>
      <c r="B18" s="41"/>
      <c r="H18" t="s">
        <v>148</v>
      </c>
      <c r="L18" t="s">
        <v>46</v>
      </c>
      <c r="P18" t="s">
        <v>62</v>
      </c>
    </row>
    <row r="19" spans="1:16" x14ac:dyDescent="0.25">
      <c r="A19" s="4" t="s">
        <v>87</v>
      </c>
      <c r="B19" s="43"/>
      <c r="H19" t="s">
        <v>145</v>
      </c>
      <c r="L19" t="s">
        <v>47</v>
      </c>
      <c r="P19" t="s">
        <v>60</v>
      </c>
    </row>
    <row r="20" spans="1:16" x14ac:dyDescent="0.25">
      <c r="A20" s="4" t="s">
        <v>88</v>
      </c>
      <c r="B20" s="43"/>
      <c r="H20" t="s">
        <v>146</v>
      </c>
      <c r="L20" t="s">
        <v>11</v>
      </c>
      <c r="P20" t="s">
        <v>61</v>
      </c>
    </row>
    <row r="21" spans="1:16" x14ac:dyDescent="0.25">
      <c r="A21" s="4" t="s">
        <v>89</v>
      </c>
      <c r="B21" s="44"/>
      <c r="H21" t="s">
        <v>147</v>
      </c>
      <c r="L21" t="s">
        <v>18</v>
      </c>
      <c r="P21" t="s">
        <v>11</v>
      </c>
    </row>
    <row r="22" spans="1:16" x14ac:dyDescent="0.25">
      <c r="A22" s="13" t="s">
        <v>76</v>
      </c>
      <c r="B22" s="44"/>
      <c r="H22" t="s">
        <v>11</v>
      </c>
      <c r="P22" t="s">
        <v>18</v>
      </c>
    </row>
    <row r="23" spans="1:16" x14ac:dyDescent="0.25">
      <c r="A23" s="13" t="s">
        <v>77</v>
      </c>
      <c r="B23" s="44"/>
      <c r="H23" t="s">
        <v>18</v>
      </c>
      <c r="P23" s="28"/>
    </row>
    <row r="24" spans="1:16" x14ac:dyDescent="0.25">
      <c r="A24" s="13" t="s">
        <v>191</v>
      </c>
      <c r="B24" s="44"/>
      <c r="P24" s="28"/>
    </row>
    <row r="25" spans="1:16" x14ac:dyDescent="0.25">
      <c r="A25" s="13" t="s">
        <v>192</v>
      </c>
      <c r="B25" s="43"/>
      <c r="P25" s="28"/>
    </row>
    <row r="26" spans="1:16" ht="15.75" thickBot="1" x14ac:dyDescent="0.3">
      <c r="A26" s="23" t="s">
        <v>193</v>
      </c>
      <c r="B26" s="45"/>
      <c r="P26" s="28"/>
    </row>
    <row r="27" spans="1:16" ht="15.75" customHeight="1" x14ac:dyDescent="0.25">
      <c r="A27" s="1"/>
      <c r="B27" s="14"/>
      <c r="P27" s="28"/>
    </row>
    <row r="28" spans="1:16" ht="15.75" thickBot="1" x14ac:dyDescent="0.3"/>
    <row r="29" spans="1:16" x14ac:dyDescent="0.25">
      <c r="A29" s="84" t="s">
        <v>208</v>
      </c>
      <c r="B29" s="85"/>
    </row>
    <row r="30" spans="1:16" ht="15.75" thickBot="1" x14ac:dyDescent="0.3">
      <c r="A30" s="86"/>
      <c r="B30" s="87"/>
    </row>
  </sheetData>
  <sheetProtection algorithmName="SHA-512" hashValue="DK46QR14jjdLOTI4+VVsMIle74nKx7O3MQmc1OgknAS7FNkn7bAPoI5VexaE2M/D90X6DUGbjMvpmEhRPeqB/Q==" saltValue="lgKeTYebUlXEwOwcdPXfAQ==" spinCount="100000" sheet="1" objects="1" scenarios="1"/>
  <mergeCells count="4">
    <mergeCell ref="A10:B10"/>
    <mergeCell ref="A1:B1"/>
    <mergeCell ref="H1:R1"/>
    <mergeCell ref="A29:B30"/>
  </mergeCells>
  <conditionalFormatting sqref="F3">
    <cfRule type="cellIs" dxfId="5" priority="5" operator="equal">
      <formula>100</formula>
    </cfRule>
    <cfRule type="cellIs" dxfId="4" priority="6" operator="lessThan">
      <formula>99</formula>
    </cfRule>
  </conditionalFormatting>
  <conditionalFormatting sqref="F4:F15">
    <cfRule type="cellIs" dxfId="3" priority="3" operator="equal">
      <formula>100</formula>
    </cfRule>
    <cfRule type="cellIs" dxfId="2" priority="4" operator="lessThan">
      <formula>99</formula>
    </cfRule>
  </conditionalFormatting>
  <conditionalFormatting sqref="B6">
    <cfRule type="cellIs" dxfId="1" priority="1" operator="greaterThan">
      <formula>100000000</formula>
    </cfRule>
    <cfRule type="cellIs" dxfId="0" priority="2" operator="lessThanOrEqual">
      <formula>99999999</formula>
    </cfRule>
  </conditionalFormatting>
  <dataValidations count="20">
    <dataValidation type="whole" allowBlank="1" showInputMessage="1" showErrorMessage="1" errorTitle="Hiba!" error="Csak 1950 és 2022 közötti egész szám fogadható el!" prompt="Kérjük, adja meg, mikor telepítették jelenlegi helyére a berendezést!" sqref="B15">
      <formula1>1950</formula1>
      <formula2>2022</formula2>
    </dataValidation>
    <dataValidation type="whole" allowBlank="1" showInputMessage="1" showErrorMessage="1" errorTitle="Hiba!" error="A gyártási évnek 1950 és 2022 között kell lennie!" prompt="Kéjük, adja meg a berendezés gyártási évét!" sqref="B14">
      <formula1>1950</formula1>
      <formula2>2022</formula2>
    </dataValidation>
    <dataValidation type="whole" allowBlank="1" showInputMessage="1" showErrorMessage="1" errorTitle="Hiba!" error="Kérjük, 0 - 1000000 közötti egész számot írjon be!" promptTitle="Vizsgált páciensek száma" prompt="Kérjük, adja meg, hogy a tavalyi év során hány páciensen végeztek diagnosztikai vizsgálatot az adott berendezéssel!" sqref="B24">
      <formula1>0</formula1>
      <formula2>1000000</formula2>
    </dataValidation>
    <dataValidation type="list" allowBlank="1" showInputMessage="1" showErrorMessage="1" errorTitle="Hiba!" error="Kérjük, válasszon a legördülő listából!" promptTitle="Van a berendezésen AERC?" prompt="Kérjük, adja meg a legördülő lista segítségével, hogy a berendezés rendelkezik-e AERC-vel!_x000a_Részletes leírásért lásd az útmutatót!" sqref="B22">
      <formula1>$J$3:$J$5</formula1>
    </dataValidation>
    <dataValidation type="list" allowBlank="1" showInputMessage="1" showErrorMessage="1" errorTitle="Hiba!" error="Kérjük, válasszon a legördülő listából!" promptTitle="Páceins dózis visszajelzés" prompt="Képes a berendezés a páciens dózisát megadni a felvétel elkészítése után (DAP érték, effektív dózis érték)? Kérjük válasszon a legördülő listából!" sqref="B23">
      <formula1>$J$3:$J$5</formula1>
    </dataValidation>
    <dataValidation type="whole" allowBlank="1" showInputMessage="1" showErrorMessage="1" errorTitle="Hiba!" error="Kérjük, 1 - 1000000 közötti egész számot írjon be!" promptTitle="2020 évi expozíciók száma" prompt="Kérjük, adja meg, hogy a 2020-as év során összesen hány expozíciót végeztek a berendezéssel! A megismételt és a rontott felvételeket is kérjük beleszámítani! " sqref="B26">
      <formula1>0</formula1>
      <formula2>1000000</formula2>
    </dataValidation>
    <dataValidation type="list" allowBlank="1" showInputMessage="1" showErrorMessage="1" errorTitle="Hiba!" error="Kérjük, válasszon a legördülő listából!" promptTitle="Detektor - átvilágítás" prompt="Kérjük, adja meg a legördülő lista segítségével, hogy a berendezés milyen típusú detektorral működik átvilágítás során!" sqref="B20">
      <formula1>$M$3:$M$6</formula1>
    </dataValidation>
    <dataValidation type="list" allowBlank="1" showInputMessage="1" showErrorMessage="1" errorTitle="Hiba!" error="Kérjük, válasszon a legördülő listából!" promptTitle="Detektor - Felvételezés" prompt="Kérjük, adja meg a legördülő lista segítségével, hogy a berendezéssel milyen detektor segítségével készítenek felvételt!" sqref="B21">
      <formula1>$O$3:$O$8</formula1>
    </dataValidation>
    <dataValidation allowBlank="1" showInputMessage="1" showErrorMessage="1" prompt="Az intézmény pontos megnevezése" sqref="B2"/>
    <dataValidation allowBlank="1" showInputMessage="1" showErrorMessage="1" prompt="Kérjük, adja meg az intézmény pontos központi címét_x000a_IRSZ Város, közterület név, közterület jellege, házszám formátumban._x000a_Pl.: 1221 Budapest, Anna utca 5._x000a_" sqref="B3"/>
    <dataValidation allowBlank="1" showInputMessage="1" showErrorMessage="1" prompt="Kérjük, ajda meg azt az elektronikus levelezési címét, amin a felméréssel kapcsolatban bármikor elérhetjük!" sqref="B7"/>
    <dataValidation allowBlank="1" showInputMessage="1" showErrorMessage="1" prompt="Kérjük adja meg a berendezés gyártóját!" sqref="B11"/>
    <dataValidation allowBlank="1" showInputMessage="1" showErrorMessage="1" prompt="Kérjük, adja meg a berendezés típusát!" sqref="B12"/>
    <dataValidation allowBlank="1" showInputMessage="1" showErrorMessage="1" prompt="Kérjük, adja meg a berendezés üzemeltetésének pontos helyét (a telephelyet, ami lehet eltérő az intézmény címétől)._x000a_Pl.: 1221 Budapest, Anna utca 5. C épület, 2. emelet, Radiológia, 2.123 Röntgenhelyiség." sqref="B16"/>
    <dataValidation allowBlank="1" showInputMessage="1" showErrorMessage="1" prompt="Kérjük, adja meg a röntgenberendezés állandó szűrését!_x000a_Részletes leírásért lásd az útmutatót!" sqref="B19"/>
    <dataValidation allowBlank="1" showInputMessage="1" showErrorMessage="1" promptTitle="Engedély száma" prompt="Kérjük, adja meg a berendezés kérdőív kitöltésekor érvényes sugárveszélyes tevékenységi engedélyének számát (üzemeltetési engedély)!" sqref="B17"/>
    <dataValidation type="whole" operator="greaterThanOrEqual" allowBlank="1" showInputMessage="1" showErrorMessage="1" errorTitle="Hiba!" error="Az eljárások száma nem lehet kevesebb a vizsgálatokban részt vett páciensek számánál!" promptTitle="2020 évi eljárások száma" prompt="Kérjük, adja meg, hogy a 2020-as év során összesen hány vizsgálatot végeztek a berendezéssel!" sqref="B25">
      <formula1>$B$24</formula1>
    </dataValidation>
    <dataValidation type="list" allowBlank="1" showInputMessage="1" showErrorMessage="1" errorTitle="Hiba!" error="Kérjük, válasszon a legördölő listából!" promptTitle="Csőegység jellemzése" prompt="Kérjük, adja meg a legördülő lista segítségével, hogy az Önök által alkalmazott berendezés csőegységének magassága fixálva van, vagy módosítható (mozgatható)!" sqref="B18">
      <formula1>$I$3:$I$5</formula1>
    </dataValidation>
    <dataValidation type="whole" allowBlank="1" showInputMessage="1" showErrorMessage="1" errorTitle="Hiba!" error="Kérjük, hogy CSAK a körzeti/hálózati előhívószámtól kezdve, folyamatosan gépelje be a telefonszámot!" promptTitle="Telefonszám" prompt="Kérjük, hogy CSAK a körzeti/hálózati előhívószámtól kezdve, folyamatosan gépelje be a telefonszámot!_x000a_Példa:_x000a_- Budapesti szám esetén gépelendő: 14822000_x000a_- Vidéki szám esetén gépelendő: 28123456_x000a_- Mobilszám esetén gépelendő: 201234567" sqref="B6">
      <formula1>10000000</formula1>
      <formula2>999999999</formula2>
    </dataValidation>
    <dataValidation allowBlank="1" showInputMessage="1" showErrorMessage="1" promptTitle="Gyári szám megadása" prompt="Kérjük, adja meg a berendezés gyári számát!_x000a_Ha a gyári szám formátuma begépelést követően megváltozna, íja elé az &quot;SN&quot; betűket. (pl.: SN0123-4567)._x000a_Részletes leírást lásd az útmutatóban!" sqref="B13"/>
  </dataValidations>
  <hyperlinks>
    <hyperlink ref="A29:B30" r:id="rId1" display="Az NNK adatvédelmi tájékoztatója"/>
  </hyperlinks>
  <pageMargins left="0.7" right="0.7" top="0.75" bottom="0.75" header="0.3" footer="0.3"/>
  <pageSetup paperSize="9" orientation="portrait" horizontalDpi="300" verticalDpi="300" r:id="rId2"/>
  <ignoredErrors>
    <ignoredError sqref="F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178</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39" t="s">
        <v>7</v>
      </c>
      <c r="E3" s="39"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Z8xg6qMTFaPSeDTCqV9x/DP9tRMWWPwjv0vPX3ToEnW5tskPQDfnUuBTmpsqnHLj/UY6n6TDIG8VqF8HCJkbxw==" saltValue="+MeSt7wzMsgDCF8LtKv6gQ==" spinCount="100000" sheet="1" objects="1" scenarios="1"/>
  <mergeCells count="11">
    <mergeCell ref="I2:I3"/>
    <mergeCell ref="J2:J3"/>
    <mergeCell ref="K2:K3"/>
    <mergeCell ref="L2:L3"/>
    <mergeCell ref="A1:M1"/>
    <mergeCell ref="A2:A3"/>
    <mergeCell ref="B2:B3"/>
    <mergeCell ref="C2:F2"/>
    <mergeCell ref="G2:G3"/>
    <mergeCell ref="H2:H3"/>
    <mergeCell ref="M2:M3"/>
  </mergeCells>
  <dataValidations count="10">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allowBlank="1" showInputMessage="1" showErrorMessage="1" prompt="Kérjük, itt adja meg az adott felvétellel kapcsolatos egyéb megjegyzéseit!" sqref="M4:M13"/>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179</v>
      </c>
      <c r="B1" s="95"/>
      <c r="C1" s="95"/>
      <c r="D1" s="95"/>
      <c r="E1" s="95"/>
      <c r="F1" s="95"/>
      <c r="G1" s="95"/>
      <c r="H1" s="95"/>
      <c r="I1" s="95"/>
      <c r="J1" s="95"/>
      <c r="K1" s="95"/>
      <c r="L1" s="95"/>
      <c r="M1" s="96"/>
    </row>
    <row r="2" spans="1:14" ht="31.5" customHeight="1" x14ac:dyDescent="0.25">
      <c r="A2" s="108" t="s">
        <v>78</v>
      </c>
      <c r="B2" s="108" t="s">
        <v>67</v>
      </c>
      <c r="C2" s="110" t="s">
        <v>6</v>
      </c>
      <c r="D2" s="111"/>
      <c r="E2" s="111"/>
      <c r="F2" s="112"/>
      <c r="G2" s="106" t="s">
        <v>156</v>
      </c>
      <c r="H2" s="113" t="s">
        <v>91</v>
      </c>
      <c r="I2" s="104" t="s">
        <v>84</v>
      </c>
      <c r="J2" s="104" t="s">
        <v>8</v>
      </c>
      <c r="K2" s="106" t="s">
        <v>85</v>
      </c>
      <c r="L2" s="92" t="s">
        <v>209</v>
      </c>
      <c r="M2" s="108" t="s">
        <v>86</v>
      </c>
    </row>
    <row r="3" spans="1:14" ht="150.75" customHeight="1" thickBot="1" x14ac:dyDescent="0.3">
      <c r="A3" s="109"/>
      <c r="B3" s="109"/>
      <c r="C3" s="40" t="s">
        <v>81</v>
      </c>
      <c r="D3" s="79" t="s">
        <v>7</v>
      </c>
      <c r="E3" s="79" t="s">
        <v>80</v>
      </c>
      <c r="F3" s="38" t="s">
        <v>79</v>
      </c>
      <c r="G3" s="107"/>
      <c r="H3" s="114"/>
      <c r="I3" s="105"/>
      <c r="J3" s="105"/>
      <c r="K3" s="107"/>
      <c r="L3" s="93"/>
      <c r="M3" s="109"/>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0SWN4AUZmH4q708jAa6kFLlAG/6QtPmxrHOAPG11rSJS2FokNOlnjodomvGCqR23Bchv0dWUu4t6CqtL8jMTjQ==" saltValue="kKhP0J51yUgaz9m21WU9OQ=="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180</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G+QsDaxHTjPR1+MN1I57G++z2HfvB8qqkKu50VFaM+JD5R7BmqWL7tzgKglqH/8kC4qZnuz/JLFEDmsS/N1Meg==" saltValue="x7CmwXHLcrD2Y0VcRIdwaw=="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181</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z1dDSx54px4NzEVJenaWeDscF4y3Yq1z8xNtAyUVj6B2jn9CrreNgp7+rY0LWZz9IgyEi6L63E/6SBfLx3JlRw==" saltValue="bdkzrMap+GhnJ6/rI/Ifng=="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182</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pDaEF7rm0Oz6VWBd7fL2hOx+B/EChsjUwPTMcMWNHVS+AGxn9/sV/uF2p3bDdosN2jhtw0sly8b8Rt7NbzJNJQ==" saltValue="yh+UX4zfUzYWNL882R35OQ=="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183</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knT+3ubyqdObb+IszeU9lmAsUA/Rkxh13yLY+7DcIDrAzmpXkCEmuHI35heziqoPNKY2EtKeSxLxfUkLlT2CaA==" saltValue="TG0tjFJJn4YDkDFUNPBFIA=="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3"/>
  <sheetViews>
    <sheetView workbookViewId="0">
      <selection activeCell="N1" sqref="N1"/>
    </sheetView>
  </sheetViews>
  <sheetFormatPr defaultRowHeight="15" x14ac:dyDescent="0.25"/>
  <cols>
    <col min="1" max="1" width="3.7109375" bestFit="1" customWidth="1"/>
    <col min="2" max="2" width="10.42578125" customWidth="1"/>
    <col min="3" max="8" width="7.140625" customWidth="1"/>
    <col min="9" max="9" width="7.85546875" customWidth="1"/>
    <col min="10" max="10" width="10.7109375" customWidth="1"/>
    <col min="11" max="12" width="7.140625" customWidth="1"/>
  </cols>
  <sheetData>
    <row r="1" spans="1:14" ht="27" thickBot="1" x14ac:dyDescent="0.3">
      <c r="A1" s="94" t="s">
        <v>184</v>
      </c>
      <c r="B1" s="95"/>
      <c r="C1" s="95"/>
      <c r="D1" s="95"/>
      <c r="E1" s="95"/>
      <c r="F1" s="95"/>
      <c r="G1" s="95"/>
      <c r="H1" s="95"/>
      <c r="I1" s="95"/>
      <c r="J1" s="95"/>
      <c r="K1" s="95"/>
      <c r="L1" s="95"/>
      <c r="M1" s="96"/>
    </row>
    <row r="2" spans="1:14" ht="31.5" customHeight="1" x14ac:dyDescent="0.25">
      <c r="A2" s="97" t="s">
        <v>78</v>
      </c>
      <c r="B2" s="99" t="s">
        <v>67</v>
      </c>
      <c r="C2" s="101" t="s">
        <v>6</v>
      </c>
      <c r="D2" s="102"/>
      <c r="E2" s="102"/>
      <c r="F2" s="103"/>
      <c r="G2" s="92" t="s">
        <v>156</v>
      </c>
      <c r="H2" s="92" t="s">
        <v>91</v>
      </c>
      <c r="I2" s="88" t="s">
        <v>84</v>
      </c>
      <c r="J2" s="90" t="s">
        <v>8</v>
      </c>
      <c r="K2" s="92" t="s">
        <v>85</v>
      </c>
      <c r="L2" s="92" t="s">
        <v>209</v>
      </c>
      <c r="M2" s="99" t="s">
        <v>86</v>
      </c>
    </row>
    <row r="3" spans="1:14" ht="150.75" customHeight="1" thickBot="1" x14ac:dyDescent="0.3">
      <c r="A3" s="98"/>
      <c r="B3" s="100"/>
      <c r="C3" s="40" t="s">
        <v>81</v>
      </c>
      <c r="D3" s="66" t="s">
        <v>7</v>
      </c>
      <c r="E3" s="66" t="s">
        <v>80</v>
      </c>
      <c r="F3" s="38" t="s">
        <v>79</v>
      </c>
      <c r="G3" s="93"/>
      <c r="H3" s="93"/>
      <c r="I3" s="89"/>
      <c r="J3" s="91"/>
      <c r="K3" s="93"/>
      <c r="L3" s="93"/>
      <c r="M3" s="100"/>
    </row>
    <row r="4" spans="1:14" x14ac:dyDescent="0.25">
      <c r="A4" s="35">
        <v>1</v>
      </c>
      <c r="B4" s="63"/>
      <c r="C4" s="48"/>
      <c r="D4" s="49"/>
      <c r="E4" s="49"/>
      <c r="F4" s="50"/>
      <c r="G4" s="49"/>
      <c r="H4" s="49"/>
      <c r="I4" s="51"/>
      <c r="J4" s="49"/>
      <c r="K4" s="49"/>
      <c r="L4" s="49"/>
      <c r="M4" s="47" t="s">
        <v>170</v>
      </c>
      <c r="N4" s="62">
        <f>IF(COUNTA(B4:M4)=12,1,0)</f>
        <v>0</v>
      </c>
    </row>
    <row r="5" spans="1:14" x14ac:dyDescent="0.25">
      <c r="A5" s="36">
        <v>2</v>
      </c>
      <c r="B5" s="64"/>
      <c r="C5" s="53"/>
      <c r="D5" s="54"/>
      <c r="E5" s="54"/>
      <c r="F5" s="55"/>
      <c r="G5" s="54"/>
      <c r="H5" s="54"/>
      <c r="I5" s="56"/>
      <c r="J5" s="54"/>
      <c r="K5" s="54"/>
      <c r="L5" s="54"/>
      <c r="M5" s="52" t="s">
        <v>170</v>
      </c>
      <c r="N5" s="62">
        <f t="shared" ref="N5:N13" si="0">IF(COUNTA(B5:M5)=12,1,0)</f>
        <v>0</v>
      </c>
    </row>
    <row r="6" spans="1:14" x14ac:dyDescent="0.25">
      <c r="A6" s="36">
        <v>3</v>
      </c>
      <c r="B6" s="64"/>
      <c r="C6" s="53"/>
      <c r="D6" s="54"/>
      <c r="E6" s="54"/>
      <c r="F6" s="55"/>
      <c r="G6" s="54"/>
      <c r="H6" s="54"/>
      <c r="I6" s="56"/>
      <c r="J6" s="54"/>
      <c r="K6" s="54"/>
      <c r="L6" s="54"/>
      <c r="M6" s="52" t="s">
        <v>170</v>
      </c>
      <c r="N6" s="62">
        <f t="shared" si="0"/>
        <v>0</v>
      </c>
    </row>
    <row r="7" spans="1:14" x14ac:dyDescent="0.25">
      <c r="A7" s="36">
        <v>4</v>
      </c>
      <c r="B7" s="64"/>
      <c r="C7" s="53"/>
      <c r="D7" s="54"/>
      <c r="E7" s="54"/>
      <c r="F7" s="55"/>
      <c r="G7" s="54"/>
      <c r="H7" s="54"/>
      <c r="I7" s="56"/>
      <c r="J7" s="54"/>
      <c r="K7" s="54"/>
      <c r="L7" s="54"/>
      <c r="M7" s="52" t="s">
        <v>170</v>
      </c>
      <c r="N7" s="62">
        <f t="shared" si="0"/>
        <v>0</v>
      </c>
    </row>
    <row r="8" spans="1:14" x14ac:dyDescent="0.25">
      <c r="A8" s="36">
        <v>5</v>
      </c>
      <c r="B8" s="64"/>
      <c r="C8" s="53"/>
      <c r="D8" s="54"/>
      <c r="E8" s="54"/>
      <c r="F8" s="55"/>
      <c r="G8" s="54"/>
      <c r="H8" s="54"/>
      <c r="I8" s="56"/>
      <c r="J8" s="54"/>
      <c r="K8" s="54"/>
      <c r="L8" s="54"/>
      <c r="M8" s="52" t="s">
        <v>170</v>
      </c>
      <c r="N8" s="62">
        <f t="shared" si="0"/>
        <v>0</v>
      </c>
    </row>
    <row r="9" spans="1:14" x14ac:dyDescent="0.25">
      <c r="A9" s="36">
        <v>6</v>
      </c>
      <c r="B9" s="64"/>
      <c r="C9" s="53"/>
      <c r="D9" s="54"/>
      <c r="E9" s="54"/>
      <c r="F9" s="55"/>
      <c r="G9" s="54"/>
      <c r="H9" s="54"/>
      <c r="I9" s="56"/>
      <c r="J9" s="54"/>
      <c r="K9" s="54"/>
      <c r="L9" s="54"/>
      <c r="M9" s="52" t="s">
        <v>170</v>
      </c>
      <c r="N9" s="62">
        <f t="shared" si="0"/>
        <v>0</v>
      </c>
    </row>
    <row r="10" spans="1:14" x14ac:dyDescent="0.25">
      <c r="A10" s="36">
        <v>7</v>
      </c>
      <c r="B10" s="64"/>
      <c r="C10" s="53"/>
      <c r="D10" s="54"/>
      <c r="E10" s="54"/>
      <c r="F10" s="55"/>
      <c r="G10" s="54"/>
      <c r="H10" s="54"/>
      <c r="I10" s="56"/>
      <c r="J10" s="54"/>
      <c r="K10" s="54"/>
      <c r="L10" s="54"/>
      <c r="M10" s="52" t="s">
        <v>170</v>
      </c>
      <c r="N10" s="62">
        <f t="shared" si="0"/>
        <v>0</v>
      </c>
    </row>
    <row r="11" spans="1:14" x14ac:dyDescent="0.25">
      <c r="A11" s="36">
        <v>8</v>
      </c>
      <c r="B11" s="64"/>
      <c r="C11" s="53"/>
      <c r="D11" s="54"/>
      <c r="E11" s="54"/>
      <c r="F11" s="55"/>
      <c r="G11" s="54"/>
      <c r="H11" s="54"/>
      <c r="I11" s="56"/>
      <c r="J11" s="54"/>
      <c r="K11" s="54"/>
      <c r="L11" s="54"/>
      <c r="M11" s="52" t="s">
        <v>170</v>
      </c>
      <c r="N11" s="62">
        <f t="shared" si="0"/>
        <v>0</v>
      </c>
    </row>
    <row r="12" spans="1:14" x14ac:dyDescent="0.25">
      <c r="A12" s="36">
        <v>9</v>
      </c>
      <c r="B12" s="64"/>
      <c r="C12" s="53"/>
      <c r="D12" s="54"/>
      <c r="E12" s="54"/>
      <c r="F12" s="55"/>
      <c r="G12" s="54"/>
      <c r="H12" s="54"/>
      <c r="I12" s="56"/>
      <c r="J12" s="54"/>
      <c r="K12" s="54"/>
      <c r="L12" s="54"/>
      <c r="M12" s="52" t="s">
        <v>170</v>
      </c>
      <c r="N12" s="62">
        <f t="shared" si="0"/>
        <v>0</v>
      </c>
    </row>
    <row r="13" spans="1:14" ht="15.75" thickBot="1" x14ac:dyDescent="0.3">
      <c r="A13" s="37">
        <v>10</v>
      </c>
      <c r="B13" s="65"/>
      <c r="C13" s="58"/>
      <c r="D13" s="59"/>
      <c r="E13" s="59"/>
      <c r="F13" s="60"/>
      <c r="G13" s="59"/>
      <c r="H13" s="59"/>
      <c r="I13" s="61"/>
      <c r="J13" s="59"/>
      <c r="K13" s="59"/>
      <c r="L13" s="59"/>
      <c r="M13" s="57" t="s">
        <v>170</v>
      </c>
      <c r="N13" s="62">
        <f t="shared" si="0"/>
        <v>0</v>
      </c>
    </row>
  </sheetData>
  <sheetProtection algorithmName="SHA-512" hashValue="EKKf3rYtviZ3pKzhs5Dipn3nW2vrPvWngjNBzsF2TO6j2rfoNXp643LvuAnNYJxZHCsYl6inbQVYNTXStwt5AA==" saltValue="4s3txTfjzZVCXO50qR6G2A==" spinCount="100000" sheet="1" objects="1" scenarios="1"/>
  <mergeCells count="11">
    <mergeCell ref="I2:I3"/>
    <mergeCell ref="J2:J3"/>
    <mergeCell ref="K2:K3"/>
    <mergeCell ref="A1:M1"/>
    <mergeCell ref="A2:A3"/>
    <mergeCell ref="B2:B3"/>
    <mergeCell ref="C2:F2"/>
    <mergeCell ref="G2:G3"/>
    <mergeCell ref="H2:H3"/>
    <mergeCell ref="L2:L3"/>
    <mergeCell ref="M2:M3"/>
  </mergeCells>
  <dataValidations count="10">
    <dataValidation allowBlank="1" showInputMessage="1" showErrorMessage="1" prompt="Kérjük, itt adja meg az adott felvétellel kapcsolatos egyéb megjegyzéseit!" sqref="M4:M13"/>
    <dataValidation type="whole" allowBlank="1" showInputMessage="1" showErrorMessage="1" errorTitle="Hiba!" error="Kérjük, 1 - 10 közötti egész számot írjon be!" promptTitle="Átvilágítás minősége" prompt="Kérjük, hogy 1…10 skálán adja meg az átvilágítások minőségének értékelését. A legrosszabb érték 1, azaz teljesen értékelhetetlen, a legjobb értékelés a 10-es, vagyis az elképzelhető legjobb értékelhetőségű." sqref="L4:L13">
      <formula1>1</formula1>
      <formula2>10</formula2>
    </dataValidation>
    <dataValidation type="decimal" allowBlank="1" showInputMessage="1" showErrorMessage="1" errorTitle="Hiba!" error="Kérjük, 0 - 5000 közötti számot írjon be!" promptTitle="Bőrdózis" prompt="Kérjük, hogy amennyiben rendelkezésre áll ez az információ, adják meg, hogy mekkora volt az eljárás során a bőrdózis csúcsértéke! Ha nem jelzi ki a készülék a dózisértéket, kérem írjon 0-t a cellába!" sqref="K4:K13">
      <formula1>0</formula1>
      <formula2>5000</formula2>
    </dataValidation>
    <dataValidation type="decimal" allowBlank="1" showInputMessage="1" showErrorMessage="1" errorTitle="Hiba!" error="Kérjük, 0 - 10000 közötti számot írjon be!" promptTitle="Átvilágítás időtartama" prompt="Kérjük, tüntessék fel a berendezés által visszajelzett teljes sugármeneti időt, másodperc egységekben!" sqref="H4:H13">
      <formula1>0</formula1>
      <formula2>10000</formula2>
    </dataValidation>
    <dataValidation type="whole" allowBlank="1" showInputMessage="1" showErrorMessage="1" errorTitle="Hiba!" error="Kérjük, 0 - 10000 közötti egész számot írjon be!" promptTitle="Képkockák darabszáma" prompt="Kérjük, adja meg, hogy az átvilágítás során összesen hány darab képkockát (frame) készítettek!" sqref="G4:G13">
      <formula1>0</formula1>
      <formula2>10000</formula2>
    </dataValidation>
    <dataValidation type="date" operator="greaterThan" allowBlank="1" showInputMessage="1" showErrorMessage="1" errorTitle="Hiba!" error="Kérem ÉÉÉÉ.HH.NN formátumban írja be a vizsgálat elvégzésének dátumát, melynek 2020.01.01 utáninak kell lennie." promptTitle="Felvétel készítésének dátuma" prompt="Kérem írja be a dátumot ÉÉÉÉ.HH.NN formátumban!" sqref="B4:B13">
      <formula1>44136</formula1>
    </dataValidation>
    <dataValidation type="decimal" allowBlank="1" showInputMessage="1" showErrorMessage="1" errorTitle="Hiba!" error="Kérjük, 0 - 5000 közötti, két tizedesjegy pontossággal megadott számot írjon a cellába. Ha a berendezésen nincs DAP kijelzés, kérem írjon 0-t a cellába." promptTitle="DAP érték megadása" prompt="Kérjük, adja meg a berendezés által visszajelzett DAP értéket két tizedesjegy pontossággal! Ha a berendezés a DAP értéket nem jelzi ki, kérem írjon 0-át a cellába!" sqref="I4:I13">
      <formula1>0</formula1>
      <formula2>5000</formula2>
    </dataValidation>
    <dataValidation type="whole" allowBlank="1" showInputMessage="1" showErrorMessage="1" errorTitle="Hiba!" error="Kérem 18 - 100 közötti egész számot írjon be!" promptTitle="Páciens kora" prompt="Kérem adja meg a páciens korát egész számra kerekítve!" sqref="D4:D13">
      <formula1>18</formula1>
      <formula2>100</formula2>
    </dataValidation>
    <dataValidation type="whole" allowBlank="1" showInputMessage="1" showErrorMessage="1" errorTitle="Hiba!" error="Kérem 154 - 186 közötti egész számot írjon be!" promptTitle="Páciens magassága" prompt="Kérem adja meg a páciens magasságát cm értékben, egész számra kereítve!" sqref="E4:E13">
      <formula1>154</formula1>
      <formula2>186</formula2>
    </dataValidation>
    <dataValidation type="whole" allowBlank="1" showInputMessage="1" showErrorMessage="1" errorTitle="Hiba!" error="Kérjük, 59 - 93 közötti egész számot írjon be!" promptTitle="Páciens súlya" prompt="Kérjük, adja meg a páciens súlyát kg értékben. egész számra kerekítve!" sqref="F4:F13">
      <formula1>59</formula1>
      <formula2>93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errorTitle="Hiba!" error="Kérem válasszon a legördülő listából!" promptTitle="Páciens neme" prompt="Kérem válasszon a legördülő listából!">
          <x14:formula1>
            <xm:f>Adatok!$N$3:$N$5</xm:f>
          </x14:formula1>
          <xm:sqref>C4:C13</xm:sqref>
        </x14:dataValidation>
        <x14:dataValidation type="list" allowBlank="1" showInputMessage="1" showErrorMessage="1" errorTitle="Hiba!" error="Kérjük, válasszon a legördülő listából! Ha a berendezés nem jelzi ki a DAP értéket, válassza a n.a. lehetőséget!" promptTitle="DAP érték mértékegysége" prompt="Kérjük, adja meg a legördülő listából, hogy a berendezés milyen mértékegységben jelzi ki a DAP értéket! Ha a berendezés nem jelzi ki a DAP értéket, válassza a n.a. lehetőséget!">
          <x14:formula1>
            <xm:f>Adatok!$K$3:$K$10</xm:f>
          </x14:formula1>
          <xm:sqref>J4:J13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2</vt:i4>
      </vt:variant>
    </vt:vector>
  </HeadingPairs>
  <TitlesOfParts>
    <vt:vector size="17" baseType="lpstr">
      <vt:lpstr>Tájékoztató</vt:lpstr>
      <vt:lpstr>Adatok</vt:lpstr>
      <vt:lpstr>Alsó végtagi angiográfia</vt:lpstr>
      <vt:lpstr>Aortaív angiográfia</vt:lpstr>
      <vt:lpstr>Intracraniális erek</vt:lpstr>
      <vt:lpstr>A. renális embolisatio</vt:lpstr>
      <vt:lpstr>Acut GI vérzéskeresés</vt:lpstr>
      <vt:lpstr>Kismedencei vérzés</vt:lpstr>
      <vt:lpstr>A. uterina embolisatio</vt:lpstr>
      <vt:lpstr>A. iliaca PTA</vt:lpstr>
      <vt:lpstr>Nyaki nagyerek PTA</vt:lpstr>
      <vt:lpstr>Alsó végtagi PTA femoro-poplit.</vt:lpstr>
      <vt:lpstr>Alsó végtagi PTA térd alatt</vt:lpstr>
      <vt:lpstr>Centrális véna kanül</vt:lpstr>
      <vt:lpstr>PTC-PTD</vt:lpstr>
      <vt:lpstr>képreceptor_átvilágító</vt:lpstr>
      <vt:lpstr>Képreceptor_típusa_átvilágító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Mihályi Dávid</dc:creator>
  <cp:lastModifiedBy>Mihályi Dávid</cp:lastModifiedBy>
  <dcterms:created xsi:type="dcterms:W3CDTF">2020-09-16T06:53:09Z</dcterms:created>
  <dcterms:modified xsi:type="dcterms:W3CDTF">2023-06-03T17:57:40Z</dcterms:modified>
</cp:coreProperties>
</file>